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bastroptx.sharepoint.com/sites/finance.share/Shared Documents/Website/TX COMP/Transparency Stars/Debt/FY2023/"/>
    </mc:Choice>
  </mc:AlternateContent>
  <xr:revisionPtr revIDLastSave="222" documentId="8_{750B9990-F9E9-4A73-853D-1E695E9C9D96}" xr6:coauthVersionLast="47" xr6:coauthVersionMax="47" xr10:uidLastSave="{B37B0CE1-5D90-441C-A491-75A9A17BB0F9}"/>
  <bookViews>
    <workbookView minimized="1" xWindow="3240" yWindow="0" windowWidth="20676" windowHeight="12360" xr2:uid="{00000000-000D-0000-FFFF-FFFF00000000}"/>
  </bookViews>
  <sheets>
    <sheet name="Debt Service Schedul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 l="1"/>
  <c r="E17" i="1" l="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16" i="1"/>
  <c r="B17" i="1"/>
  <c r="C17" i="1"/>
  <c r="D17" i="1"/>
  <c r="B18" i="1"/>
  <c r="C18" i="1"/>
  <c r="D18" i="1"/>
  <c r="B19" i="1"/>
  <c r="C19" i="1"/>
  <c r="D19" i="1"/>
  <c r="B20" i="1"/>
  <c r="C20" i="1"/>
  <c r="D20" i="1"/>
  <c r="B21" i="1"/>
  <c r="C21" i="1"/>
  <c r="D21" i="1"/>
  <c r="B22" i="1"/>
  <c r="C22" i="1"/>
  <c r="D22" i="1"/>
  <c r="B23" i="1"/>
  <c r="C23" i="1"/>
  <c r="D23" i="1"/>
  <c r="B24" i="1"/>
  <c r="C24" i="1"/>
  <c r="D24" i="1"/>
  <c r="B25" i="1"/>
  <c r="C25" i="1"/>
  <c r="D25" i="1"/>
  <c r="B26" i="1"/>
  <c r="C26" i="1"/>
  <c r="D26" i="1"/>
  <c r="B27" i="1"/>
  <c r="C27" i="1"/>
  <c r="D27" i="1"/>
  <c r="B28" i="1"/>
  <c r="C28" i="1"/>
  <c r="D28" i="1"/>
  <c r="B29" i="1"/>
  <c r="C29" i="1"/>
  <c r="D29" i="1"/>
  <c r="B30" i="1"/>
  <c r="C30" i="1"/>
  <c r="D30" i="1"/>
  <c r="B31" i="1"/>
  <c r="C31" i="1"/>
  <c r="D31" i="1"/>
  <c r="B32" i="1"/>
  <c r="C32" i="1"/>
  <c r="D32" i="1"/>
  <c r="B33" i="1"/>
  <c r="C33" i="1"/>
  <c r="D33" i="1"/>
  <c r="B34" i="1"/>
  <c r="C34" i="1"/>
  <c r="D34" i="1"/>
  <c r="B35" i="1"/>
  <c r="C35" i="1"/>
  <c r="D35" i="1"/>
  <c r="B36" i="1"/>
  <c r="C36" i="1"/>
  <c r="D36" i="1"/>
  <c r="B37" i="1"/>
  <c r="C37" i="1"/>
  <c r="D37" i="1"/>
  <c r="B38" i="1"/>
  <c r="C38" i="1"/>
  <c r="D38" i="1"/>
  <c r="B39" i="1"/>
  <c r="C39" i="1"/>
  <c r="D39" i="1"/>
  <c r="B40" i="1"/>
  <c r="C40" i="1"/>
  <c r="D40" i="1"/>
  <c r="B41" i="1"/>
  <c r="C41" i="1"/>
  <c r="D41" i="1"/>
  <c r="B42" i="1"/>
  <c r="C42" i="1"/>
  <c r="D42" i="1"/>
  <c r="B43" i="1"/>
  <c r="C43" i="1"/>
  <c r="D43" i="1"/>
  <c r="B44" i="1"/>
  <c r="C44" i="1"/>
  <c r="D44" i="1"/>
  <c r="B45" i="1"/>
  <c r="C45" i="1"/>
  <c r="D45" i="1"/>
  <c r="C16" i="1"/>
  <c r="D16" i="1"/>
  <c r="D46" i="1" s="1"/>
  <c r="B16" i="1"/>
  <c r="C46" i="1" l="1"/>
  <c r="B46" i="1"/>
</calcChain>
</file>

<file path=xl/sharedStrings.xml><?xml version="1.0" encoding="utf-8"?>
<sst xmlns="http://schemas.openxmlformats.org/spreadsheetml/2006/main" count="701" uniqueCount="143">
  <si>
    <t>CITY OF BASTROP, TX</t>
  </si>
  <si>
    <t>Debt Service</t>
  </si>
  <si>
    <t>All Types</t>
  </si>
  <si>
    <t>Schedule</t>
  </si>
  <si>
    <t>Maturity Dates</t>
  </si>
  <si>
    <t>Profile as Of</t>
  </si>
  <si>
    <t>Frequency</t>
  </si>
  <si>
    <t>Annual</t>
  </si>
  <si>
    <t>First Period End</t>
  </si>
  <si>
    <t>End Date</t>
  </si>
  <si>
    <t>Total</t>
  </si>
  <si>
    <t>Combination Tax and Revenue Certificates of Obligation</t>
  </si>
  <si>
    <t>2021 C</t>
  </si>
  <si>
    <t>Notes Payable</t>
  </si>
  <si>
    <t>2021 B</t>
  </si>
  <si>
    <t>2021 A</t>
  </si>
  <si>
    <t>General Obligation Refunding Bonds</t>
  </si>
  <si>
    <t>ESTIMATED</t>
  </si>
  <si>
    <t>Water and Wastewater Utility System Revenue Bonds</t>
  </si>
  <si>
    <t>Limited Tax Note</t>
  </si>
  <si>
    <t>General Obligation Bonds</t>
  </si>
  <si>
    <t>Certificates of Obligation</t>
  </si>
  <si>
    <t>Certificates of Obligation (Appropriation)</t>
  </si>
  <si>
    <t>Note</t>
  </si>
  <si>
    <t>General Obligation</t>
  </si>
  <si>
    <t>Water and Sewer Revenue</t>
  </si>
  <si>
    <t>Limited Tax (Note)</t>
  </si>
  <si>
    <t>EN</t>
  </si>
  <si>
    <t>Date</t>
  </si>
  <si>
    <t>Principal</t>
  </si>
  <si>
    <t>Interest</t>
  </si>
  <si>
    <t>Outstanding Balance</t>
  </si>
  <si>
    <t>Rate</t>
  </si>
  <si>
    <t>Source</t>
  </si>
  <si>
    <t>Call Date</t>
  </si>
  <si>
    <t>https://emma.msrb.org/P21604375.pdf?&amp;Expires=1692635258&amp;Signature=Kaz0FOxIeaTNdYEwJlg1QkRjDIjBNGRPvs-EM9YwP5XkXIcvfO8yXEY1TMb9haEQpC-2qytxifFYHDyKB7DFWJVWfvHyDCR5pR6FE899umiyoPxbQM1tGfRL0pi9iCFsG6T8kV-9SoAj0YvJfQZcaNtqpz2BNcQ8WVnyr-d7cs5uvHKLGVWqmkT6~K4X0Rtt1x8nsxBqNNhls5~jBCypkvP13lnMYR3~wdksmLsvgxNZc977Rv2kMrFvYCcwFycYNCUSMCWeerueWH0w40IM3enGqkFULLS5-w3CVrj0DBMog6S6ptsQqSsUwNRpxwA0ko48oOO2NeYqEBDMD4MW6A__&amp;Key-Pair-Id=KF7TI7E35DI42</t>
  </si>
  <si>
    <t>https://drive.google.com/file/d/1wk8qj5EZEVtPOfb-E-Hbae_M0TvWn1dw/view?&amp;Expires=1692635258&amp;Signature=dpdDnGVRQonQIUJ1up~fYBeADs5hqXegciNPPraCE9oqKCZdSZM5KrpyyBoinXbiJCdChcSFTCR1QkFORU-qNUh77ZZHhhF7fTj5rOcrVpYyBnER1WyFRQB7RVRP0m8KZtYiClPEAsWfylrqiAw1LWxEawsJnGIEXFvjblOOuJcBjp6FIYxtdUWRXXdTv0XPIGucheSL01O-513I2T8yfKL0HXz-8cPLUiVDZEYWOwMWV81a3mkrUq5V1GS5hkT7lalAJhuJWVdgf9fJ-FxgKK635XVoDCYUZJBl~6zrnehkSuU~Px2Cdr6nPtMESu0cYsGChi15OK8-IsweJys47w__&amp;Key-Pair-Id=KF7TI7E35DI42</t>
  </si>
  <si>
    <t>Non-Callable</t>
  </si>
  <si>
    <t>https://drive.google.com/file/d/16knH8FJWUJWqsXvHg9Ee2zhE3f7wx7Zh/view?&amp;Expires=1692635258&amp;Signature=HIQuasaJqgkDvoZxj0UJh0Mz7l3Vt8er4kIy2wp37NNrZGhzTziM9RgtR8MuXZIuXwqGOuoCGcfe8710bXX9vjn9n923NQPIAFppXZSjhrUJbWZzSvaubIMWTvWJsh2ORTJ3qi1sVUAnFBQbOGzx1R21~sN~HrHSe4zFPr7Psm1atk-ZuzoPFOvRnPCdWSu9YHvV4WE0dPboOzJJTDM271L2wh6byneRkmu~n7v0e9Gg8mioOGPbs43kOoWjmQfFH8W6hOxA0SZWdf-okkPIxUo2ArLzZxLS6VvOU9Et03RgT0zWeXk~lhe-Ju6NnDgBthq8D950DXrG2l0BUyPUrA__&amp;Key-Pair-Id=KF7TI7E35DI42</t>
  </si>
  <si>
    <t>https://emma.msrb.org/P31513995.pdf?&amp;Expires=1692635258&amp;Signature=VbGBMLNaGFDKNTA23nPmgK5MCW9u3MNxJI~PJLldxT29cl4jfZdjWaCz4pKbriGyywqQ4fIhzW2YaJCFe0DJF-AMM3CE~a-WAcqoQ1j~XbI33Ho-RqkibNLIT0aSbbG~ADotdxSXvhSpMuK1DnqJUDqGqMYjo~W33yI1HCV56~ZjpKblayEMVr3hFGx8Q~dgKVtCtf67vPmGI8MDP-fpqJVu7h-ZwMlqkizHgQ5djPcvbdm08pXG7--vDgEVgvgeKCY5TjIuech0VSLx44VMkH2trnzmh4GaUMvS33pYrOoRa98tYcpLI9ckFr-pOElWX-q1j7rORKzestf9MUiKHQ__&amp;Key-Pair-Id=KF7TI7E35DI42</t>
  </si>
  <si>
    <t>Unavailable</t>
  </si>
  <si>
    <t>https://emma.msrb.org/P21559886.pdf?&amp;Expires=1692635258&amp;Signature=pJ~ygvtzf0TRQYrqUhTt6bGgSMmXSpavuzjxT894Ec0FM-7sP3AppupA2TQATvj3dSkR07zxEa3~hvssckiHcA64eIZpTLTXmDY7nbUZt991JV7LO7f0Q6waDLonXke6u5LkFcTjQIbh33kam7qw9cB06dWHWduNRB5YIP7oscDlHLe6yaOgjMwXclVVoNBM642JEa~N0J0miljBXcbvWc-QhM6KHvgjaGJfGfotpytTxjYRPwufZiWWqoVQ0wCKZV~OLc0kP5-u8t35YwGG3j9aTBmJrZueDGAfPqDSxnCPRA9QTHYPygzeNK8d7miHcvjEmw0zERdBN2YleV0v0g__&amp;Key-Pair-Id=KF7TI7E35DI42</t>
  </si>
  <si>
    <t>https://emma.msrb.org/ES1447824.pdf?&amp;Expires=1692635258&amp;Signature=VMOmQBX7RvmYzZjyA2bgBoWjbLBYD8wlEwy-Czb8rVoJu2808~9X7HZZZAxE0VyTz-QFKlC-x3TmZ519oPEsIGlM6t37mxT4h1Qu~unYR8vWwFUq08fidcHCa79NqNRJzswI~Hi33ofMbb3y8diQ2pOKc7NRCTXqP0QPUTmEm9gNIQZYwN-L9ex~pUTUIsGFe5HKAAm6NSYGIw96OU0RLbge-AfEP7In6pQaELdgxrwvWLIlcExJvb4~F-k2kAx6yFVCVirBXqXNQdWrRYm9RrpWnMOUXCGrYmR9y4RwkEMmm-aO1xK1yzccyfO6tPDFOnekxWhk5ywWyzQse7yEag__&amp;Key-Pair-Id=KF7TI7E35DI42</t>
  </si>
  <si>
    <t>https://emma.msrb.org/RE1463272.pdf?&amp;Expires=1692635258&amp;Signature=fJiXQ~DgE~cNynUCFuFpRBi8tHPT0jqGZCcdYv7SjckaUpMpO5QaqUu3bmmmumbHz47jfUlUHgygMlyymBNq-P1MPJOK81gX1JW3DjLCPt9VB1WJC0qLJqAYXkh8YEWlnQkXHq6WRYjqRRz2F2EE7xpPTtcjupTtDQOoE66GBe5209hTOkgXa7a21JcUAIGOBpgMdBoeKODQ8PMuXtgkcfkWf92diCVbZbcAtItdJeT208JkFkOFiW~2Se5Kw~Po2FX944GvJOMGBjDXND5G59DRN7XHnJTCZzjaho7g0enKmzFCBlh827qxLTVQszqiFeSNZTbPCOh66N916oKcCw__&amp;Key-Pair-Id=KF7TI7E35DI42</t>
  </si>
  <si>
    <t>https://drive.google.com/file/d/1O-lysH1TDCKqRXYUviIbYhMB_iAkhnws/view?&amp;Expires=1692635258&amp;Signature=CISR1PlfoAVXeUg37TSEDWs~DYsvP5WvkFhgI~HZddH-fUgXeXMgdDbey3PICY16~6ihAw5~rrkMgEkiIeZaFOpY~tVC6EMGYpodGzjzmbwESYuy4YiYriYPIkZUlIasuGOxfeeJbsqx0IjtH020Zj-jg7qGrDMIaRLTGpjCbyhB7UHJwBBEGiFVCD8KpMD3-nGorQpnFZmeydANK5kRfDddTWAOaMO08gXvRgONldLDoCXyH7ubiRreEhnkZqrhb25c3KP8Yy00gmk-RleG8y-uCvu2XPCY6KqAGLrrXGvVHojTeB-~zGpaoZ2JBTyOvFQioqNlxmbv2HXWkM6gkA__&amp;Key-Pair-Id=KF7TI7E35DI42</t>
  </si>
  <si>
    <t>Currently Callable</t>
  </si>
  <si>
    <t>https://emma.msrb.org/P11537166.pdf?&amp;Expires=1692635258&amp;Signature=DI8visN9k8aTzUUM-DwtjV44MC8Ft2d-HMw6GnaQbXWQ6j4fbYdIGFF2-jhmnSAUcxC3Sa1U462o9Yw6cDhbOdfXAvTGpPVZtUByfxuf7gA~S1iRTwJK1AjAhXB2vnEeVdkEMGpj46PuBTZ7DSW5p7yiUlL2oZkVODVVFnT68SKXOJQmWuZjGMWKJCorzLvjBwQqWAelzkBPm8u2aaZC4ZjZUPfHQCPstGE9LvvVNDpHy2ysgRG7ZciGrGXeZe6NfzpQglhiRSzzBqhTgH2rd-2rHgYq0tvwPGAfGiwQCOzAbaHeMn28zh3kgImnH0CNfu0u-0LWB89LYpLx~pupNA__&amp;Key-Pair-Id=KF7TI7E35DI42</t>
  </si>
  <si>
    <t>https://drive.google.com/file/d/1gVayKcIDqareNsXdj0pltrMtF7CWFYaD/view?&amp;Expires=1692635258&amp;Signature=e9n02HCeNLLr5oI0aEUBpArkCgz~MdANQEkXbKALZem4RTfwC04L9t717GGr-ARZSIGTtZZmedhXZD2CuJDBLcHqacUfoyi1CjIdPau1~x~ekH1ByFa5wm4aXCpM0~fpiLC80uFWiXwbq~zjCnfU-VlN~u2silc15Bba2oo-KYGwxeHX5elLiiuW7XTCChRHbBaChcf6PE0vbF6B0kOIw5bi56rYtC1QkTxZwqACjFAsSodyp4CVh5OiqG9JgUKP43LASqauEGEqvD1PiWhIB2n3n5Rh0-pJwOVM3KLqWzxb4H3g1NWUJSUoRXraV6CDienbhfiljkfdgInh4R19jA__&amp;Key-Pair-Id=KF7TI7E35DI42</t>
  </si>
  <si>
    <t>https://emma.msrb.org/ER1351559.pdf?&amp;Expires=1692635258&amp;Signature=AHMxjsmg49aMrZTdOTqVDQaKgzEzE2K0bJ78r3igevV3lmTGLNl-oWC1TzTbYS1CVBYgmkO7-YX9Jpoe48u7y2xuel1gheZNKZXfKnFz7QhzgUOHScAVtpyxzIrAQcCdLNdbFwZ5HciJw0Gqcxn0JVQEriuSBWuT4yT39OTzYxINo8bNt~ofZ-n2BiK8YULvJ4DsFkzc8A0mqyZy4jMoTmSkBw335jdWaZi~~cjzWK8uqghmjSilw39x28EHMIklEp78F7WcigaWRw5L3abLjk4oTmBRJtbIbPuKqjhwfOIpSxtup6a~uI2RQQy7w83JkKoK53nP06-cGJceefxr~w__&amp;Key-Pair-Id=KF7TI7E35DI42</t>
  </si>
  <si>
    <t>https://drive.google.com/file/d/1fGe6dR0TCxX4P-S9thUiFZTCcjFHQUK-/view?&amp;Expires=1692635258&amp;Signature=UDSP4KsMhCiJU103jYaXrJ8Utko1VnTObdivPcxQnTrYDT6Goh8ewQwD9NQjkyg9wY5QPTWQKmNphTr5P6mwQy3Igx7zGXa8U7BfJNK3n77O8LeNyhzo-Uo4QySk3oVITX5Qc3oFldsB1p2hjEVkOaUW-U3RSHUz78DimPQGs2o1h4Oz9UzjfkQ9L5K-R~cFA1qfz7Wdj2G0nTMFYyH0pzGzIiwDh~cJvaFZQMDanVZxUIynMSIVYQ1Fc3Va4ci6EHxg0YO6m4nC9em6oTiL6eKPlO8B0qNmRsmqqL8Le3ODq9WtVGEGPJGcxPjO0sf~x3K1pOEH7Ck6HVAKaLb2GA__&amp;Key-Pair-Id=KF7TI7E35DI42</t>
  </si>
  <si>
    <t>https://emma.msrb.org/ER1209053.pdf?&amp;Expires=1692635258&amp;Signature=pP129N9XK~ZBDNYjgRvd8Ns967A9h249EADdUKRfM-C906DrRCIYzTSIjJ1m8YkMdnyb-bpeBK-eO37mgOJo88HB-phB6N1-n6gS0090JQvH7HqfrHORDwCjYkc2kmgA9ASip0GDLX5pTE5NKYAUDjeOLN~T0DHHeRJtTUbJgi0VPZqyj6qotjrOgITIYMNae7hOcSDc72G7HklD3DXLyF5YErdFJsNjy9E4HsEvAoKOZHZ0tBfEC2y7SGOgw1HvRYf7u2AVcYCgf0UclaGo~BVU0qbPkXzyjwNj6Xz0DLcmCPGRd8TFll9ATbjUp9wiMmXhEgEHz5-Cu-ReU225PA__&amp;Key-Pair-Id=KF7TI7E35DI42</t>
  </si>
  <si>
    <t>https://emma.msrb.org/ES1016432.pdf?&amp;Expires=1692635258&amp;Signature=j~dbcwNr3UbBokEkNGpxn1oapQeyCqZECvfjFISoLsJqlOpk-hYOT7~SHRmTx2QFSDIy5MA9M9kxH9ThDKV7JUVw04EcsSgHMwrPEUuEQMSjJI6dQCQB~pD2kAAElKssrWl3HFs-oprjYoIrslvrMGc3KvCPCxnDRG0SvWOf~l7QXbtqyI4LrZXbNoAm--GL6ZodM-eaRK~fP-~JbxK7oWrp8O6bggrWX59Csn7f~w2M7LI12l5KSLGqarXJa03LKeJC90pwiTZmuBgB-mGqaUVdC4aY6F2h62YRjmDQ8OwNAcWGKBTN0qDj3MXmqvIpmucdDaZ7Xo~TOgQJw6fkDg__&amp;Key-Pair-Id=KF7TI7E35DI42</t>
  </si>
  <si>
    <t>https://emma.msrb.org/ER1002708.pdf?&amp;Expires=1692635258&amp;Signature=js2S3cYm5TOuURCrusyfUosWHdsEfQ22cSRN5qOvSzhGftpdMwGkHr2rXMonti46e5fbydRKSwcYg2-Ab501R4UjDaVEXiBSuRawZwhCNEFnzR3crvh5ACfyMpkQQT27hU4smyo2kG~ybBQHfyVVzQOZUW6HzAtNNrVKpXTdFzjvu-IKoOWjga1I-hWdttTPY72a2FmkbMDQjJOUf0ZTJJfZNHE9oTeYnQWiYG-YSxfY5yY60n-dsNclLyHkFIuuTPGGMgxucQp3hQKCIrQMWh0POnbRA4Zj1k9HWC~9-MlaAMYnrc9rmpWQtYCdZw4DASvz0G0tmf2GxhY7sm1pBQ__&amp;Key-Pair-Id=KF7TI7E35DI42</t>
  </si>
  <si>
    <t>https://emma.msrb.org/EP1049633.pdf?&amp;Expires=1692635258&amp;Signature=Gol7X9JOcvy5Ym30YxbpZEnLykBf6Aem1h5lipo4mYzLA6Ux39Tzjkr6aHTEr0Rc5kBrQMuEemQTGTerwoENSsY~XxiIox-AG8FX~WSatllmKX-PlaXAbHX6VffQZ69P15QVbzgdvz83-ySBH6yW2X2RaY~UQvc6LAd-mY9-pzaqX8jF1y2sIaEjNnrENxUbGbNi8El3Ik78l-h~~fpZ5iRJAPlqElIOPgj8g-Mu16y7C-yZEBs-XIELUN4vbsL8VKcisD2qaAGouEcQKxMcr5gnLblmwS5kBjo5A6HbvhEKn6M9BjmLXPocRGhxymtwK9SPnuMd5Y4TncyK1fs-sg__&amp;Key-Pair-Id=KF7TI7E35DI42</t>
  </si>
  <si>
    <t>https://emma.msrb.org/EA840222.pdf?&amp;Expires=1692635258&amp;Signature=CQISnRdLyJP8wNzprrNyKhr8m1zeL5oR7zwr3exlbqKsYClBj~wv1t02qbBGAIuyJIC25jXkhPSHYmVpUVrIBALoPv2-3UJ5KE4NOZtz~0x6RTmaxRl8lgQJ6saLNigW-yrOSgBHnKQw5ewM1E6ORXB3TRETaC4GdyrZrZrhg34v9ci4HLYjoywj06scoSyOQx-erJBfpU3OBGni-K68AByrW-Xqfowm8k1xg4R~cET1cjQ6On408vfcTK2EcCco0rIpvpwsmWamJzzm9qrfETDk9vvVY3VZ6FSul83vR8qvPOInNBHTHxY00ooRxluryub4hHdGQMlakKcyDDrk6A__&amp;Key-Pair-Id=KF7TI7E35DI42</t>
  </si>
  <si>
    <t>https://drive.google.com/file/d/13W_1SBtHEixtqbOCoHnzaoFn1UcLvYtc/view?&amp;Expires=1692635258&amp;Signature=qAAY~K21i5acxhm-aCqmDyx36vuTlkbqPm1ZYuQs4B~Pegdonsg~Ii2N6A2TQnEt5FjcsbT2UNqyFYu1mFBaUSDZDD9lZDGDdcNX1HJEoiP97NUZ2lCyRq32edvC2Wx9cFSOiE~pjsgy~C5zdLjxWXBXJlsxeiijwc24RLNxLrP2RWVNA7-~ooxodMoID-K01WtJYmZQL1NXOcJBUT8xWkQ1InDJMfkBSVsPOGD9lFo4f8CB06BQZfkS3-LICSgmqG1FDQ71XLlLOfgA5Yg4lq1zoRniWoOSdNlrfw69sHVsOB4FFr~GOxafv7RinsYey5ChiTbp5a3KR78ukqkyDQ__&amp;Key-Pair-Id=KF7TI7E35DI42</t>
  </si>
  <si>
    <t>https://drive.google.com/file/d/1_KZ5XEXVI4W9qUH-NM7Ol3SJOykZvw26/view?&amp;Expires=1692635258&amp;Signature=QGnGbuO0X~GYF24dBQNaDPk4iUeOEv3BcT94aVaW3tFsyZrYPCsvBhIR~dzalMtIsWLHXbUu~Jb7sJ40yeeoW8PK-wR5WQx-fFTLySYyNVL85HKq1YT2c-Rw3kxnggZGpBV-GBVrBF9LEZDkbBi7rLPpDlBIloBhLUgyY6ZGp7Rn7U5wLDuqClPUe7AV-CSRQ0rjynUKXr00KwmPKA6lEeIJwciqZcju40MHsGdIoN1oBm3wC5Qb3lQqeV4sDf51bHKnBPcao8AUQOV1V8xYchATnsoRV~UZh6miYVcvtmdYSYfFkq1F0b8KvWZ71kMl30YG-ZSBpxmQvk-9TV~Fzw__&amp;Key-Pair-Id=KF7TI7E35DI42</t>
  </si>
  <si>
    <t>https://drive.google.com/file/d/13Slf3mYLTTLN5x0cjwMnSnshWSvpNFhE/view?&amp;Expires=1692635258&amp;Signature=A65Y~vtS7PBDLXrOSzY4SiOhAkvUSzwghJQtMzuZGWeyBxZGOFmml9IuityPogDWG3yboGu6RTP~McrwIgowFahgXUyBvtLPZlJ4nTGS0q5ctaL-lZ4VvL1M5ZwlRG70LAgxRp69gCSxH8mpWI9~YZHBRNXiqPxN~i8FM~ar-xhUYSIUDabCbPlH3irCuN3TESbpqsMCpFUyn2eihVR1yYGCMpLvJd8Zr9FOKXJcjQkSme5QGzCwZqYhnBv55j323oJshC-jWbyFSM~5IRw0jaTBfnMxZe72BKnXwKa-XkwbcZ29b8ztcYIeLTW2qtGKLtzMzE2xJCKF9HcEsVrLSA__&amp;Key-Pair-Id=KF7TI7E35DI42</t>
  </si>
  <si>
    <t>https://drive.google.com/file/d/1r21b1bhcosjutWbU6VXeFj7W2Se87AbL/view?&amp;Expires=1692635258&amp;Signature=g7e41uY~K~pwWsHzv3-NyZSJdd7jptTjaRz21SEiv2YRchJ-iMlrELQqQ63UY4avA3XFwMDtD311I0Rq7pD~kxLF5hpKPZJjahgR9knOggx2hXMBj~DBHn87apzRikMEMVfqHtUtZKTXq-QpbsoMuJFO-KveDelFQItSCQKjWlQQs0pLD210kYy-15KZO457kPFfRZNfV6TDybx8B0QMhhnJDQiZRKN67FaBdGyEv2noEQI7WQpFw2gbtUx~npvGweeJqqQZKCUNXgGKj1Ebuch8UE1yz9kWCgDha8wlulD58Eu3tuwlGZ7uvO0c5p93Q3~F~faX5ugEZ08c8BXdpA__&amp;Key-Pair-Id=KF7TI7E35DI42</t>
  </si>
  <si>
    <t>https://drive.google.com/file/d/1Pzp93Pu8O1uM3EGuHP6QRuao7TNeogJB/view?&amp;Expires=1692635258&amp;Signature=Ctkp8qLGGDN5cIr2BRBByd9O8zfO1D3cm7r-y1gL-7duZ0EdnlOKKCXvadwXxWg~6BDdGNfQJDDUJlDtxCm~JikigT3qy3OWHiam3PnPltGepj28PpZlCxPodu1-kRZe2bz0IRkGohEd0Pdrrz-Eul8JeF1GaOkN0UZXem7SBjQcpyaBXwLC3Ojyp97xsDH257LF8o-0OTTEIVpjw11zO3wQy-89CO0mXTzjqmvCyc03KfrE6q4NQKnhZ2LVIpcO1utS3~DPFEn3ckfuGJ7IBlZFXVmN4DWUCBushnFp3-tRUXrs5TBemcNolTNTj-RKzMnWyPx1vYeLyrCwyMx3Og__&amp;Key-Pair-Id=KF7TI7E35DI42</t>
  </si>
  <si>
    <t>Tax Status</t>
  </si>
  <si>
    <t>Tax-Exempt</t>
  </si>
  <si>
    <t>Call Price</t>
  </si>
  <si>
    <t>-</t>
  </si>
  <si>
    <t>Taxable</t>
  </si>
  <si>
    <t>Tax-Exempt (BQ)</t>
  </si>
  <si>
    <t>Use</t>
  </si>
  <si>
    <t>New Money</t>
  </si>
  <si>
    <t>Int Type</t>
  </si>
  <si>
    <t>Fixed</t>
  </si>
  <si>
    <t>Refunding</t>
  </si>
  <si>
    <t>Final Mat</t>
  </si>
  <si>
    <t>Investor</t>
  </si>
  <si>
    <t>Public</t>
  </si>
  <si>
    <t>Bank Loan</t>
  </si>
  <si>
    <t>Unknown</t>
  </si>
  <si>
    <t>Citizens National Bank</t>
  </si>
  <si>
    <t>First National Bank</t>
  </si>
  <si>
    <t>Bank of America</t>
  </si>
  <si>
    <t>Underlying Rating (M/S/F)</t>
  </si>
  <si>
    <t>NR / AA / NR / -</t>
  </si>
  <si>
    <t>NR / NR / NR / -</t>
  </si>
  <si>
    <t>NR / AA- / NR / -</t>
  </si>
  <si>
    <t>NR / AA / AA- / -</t>
  </si>
  <si>
    <t>$1,770,000 was refunded on 05/06/2021 by the 2021A General Obligation Refunding Bonds</t>
  </si>
  <si>
    <t>Purpose:</t>
  </si>
  <si>
    <t>Tax-Supported Total</t>
  </si>
  <si>
    <t>Rev-Supported Total</t>
  </si>
  <si>
    <t xml:space="preserve">Notes: Tax-supported </t>
  </si>
  <si>
    <t>Notes: Rev-supported</t>
  </si>
  <si>
    <t>Notes: Tax-supported</t>
  </si>
  <si>
    <t>Notes: Tax-supported $48,437; Rev-supported $105,822</t>
  </si>
  <si>
    <t>Notes: Tax-supported $99,630; Rev-supported $772,786</t>
  </si>
  <si>
    <t>Notes: Tax-supported $489,400; Rev-supported $2,772,800</t>
  </si>
  <si>
    <t>Notes: Tax-supported $43,418; Rev-supported $419,944</t>
  </si>
  <si>
    <t>Notes: Tax-supported $3,503,000; rev-supported $712,000</t>
  </si>
  <si>
    <t>Notes: Tax-supported $6,619,953; Rev-supported $5,058,152</t>
  </si>
  <si>
    <t>Unspent Balance:</t>
  </si>
  <si>
    <t>Issued: $3,235,000</t>
  </si>
  <si>
    <t>Proceeds from the sale of the Bonds will be used for the purpose of (i) constructing, improving, extending, expanding, upgrading and/or developing streets, roads, bridges, sidewalks, intersections, traffic signalization and other transportation improvement projects including related waterworks, sewer and drainage improvements, signage, landscaping, irrigation, purchasing any necessary rights-of-way and related costs, (ii) constructing, improving, expanding, upgrading, and/or developing drainage improvements, stormwater management and flood control facilities, including purchase of any land acquisition of any rights-of-way or other easements, and (iii) the payment of professional services in connection therewith including legal, fiscal, and engineering fees and the costs of issuing the Certificates.</t>
  </si>
  <si>
    <t>Issued: $1,000,000</t>
  </si>
  <si>
    <t>Purchase of water rights.</t>
  </si>
  <si>
    <t>Purchase of water rights</t>
  </si>
  <si>
    <t>Issued: $600,000</t>
  </si>
  <si>
    <t>Proceeds from the sale of the Bonds will be used for the purpose of refunding certain maturities of the City's outstanding obligations to restructure its outstanding debt and paying the costs of issuing the Bonds.</t>
  </si>
  <si>
    <t>Issued: $10,340,000</t>
  </si>
  <si>
    <t>Issued: $447,351</t>
  </si>
  <si>
    <t>Texas Capital Fund contract for development assistance.</t>
  </si>
  <si>
    <t>Issued: $3,205,000</t>
  </si>
  <si>
    <t>Proceeds from the sale of the Bonds will be used for the purpose of (i) constructing, improving, extending and/or expanding the  City's water and wastewater system (including Wastewater Treatment Plant #3 and all associated transmission lines and pumping facilities and the storm water drainage and detention and related roadway improvements; (ii) fence replacement and related improvements and repairs within the City's Hunters Crossing neighborhood, and (iii) paying the costs of issuing such Bonds.</t>
  </si>
  <si>
    <t>Issued: $34,570,000</t>
  </si>
  <si>
    <t>Proceeds from the sale of the Bond will be used for the purpose of (i) equiping the City's public safety departments, including acquisition of fire department equipment to include a pumper truck, aerial ladder truck and self-contained breathing apparatus; and (ii) the payment of professional services in connection therewith including legal, fiscal and engineering fees and the costs of issuing the certificates.</t>
  </si>
  <si>
    <t>Issued: $2,615,000</t>
  </si>
  <si>
    <t>Proceeds from the sale of the Bonds will be used for the purpose of (i) paying for cost of acquiring, purchasing, constructing, improving, renovating, enlarging or equipping the City's Utility System including constructing, acquiring, improving, renovating and equipping City waterworks and sewer system facilities and (ii) paying the costs of issuing such Bonds.</t>
  </si>
  <si>
    <t>Issued: $20,065,000</t>
  </si>
  <si>
    <t>Issued: $2,395,000</t>
  </si>
  <si>
    <t>Proceeds from the sale of the Tax Note will be used for the purpose of (i) drainage and flood control improvements, (ii) street improvements, and (iii) paying the professional services including fiscal, engineering, architectural and legal fees including the costs associated with the issuance of the note.</t>
  </si>
  <si>
    <t>Issued: $465,000</t>
  </si>
  <si>
    <t>Issued: $1,900,000</t>
  </si>
  <si>
    <t>Proceeds from the sale of the Bonds will be used for the purpose of (i) constructing, improving and upgrading the City's streets, drainage, sidewalks, right-of-way and bridge repair.</t>
  </si>
  <si>
    <t>Issued: $4,605,000</t>
  </si>
  <si>
    <t>Issued: $3,745,000</t>
  </si>
  <si>
    <t>Issued: $2,525,000</t>
  </si>
  <si>
    <t>Notes: Tax-supported $964,050;Rev-supported $739,950</t>
  </si>
  <si>
    <t>Proceeds from the sale of the Certificates will be used for (i) constructing, improving, extending, and/or expanding the City's water and wastewater system including equipment, vehicles, additional water supply well and related pipeline and improvements for storm water drainage and detention and related roadway improvements;  (ii) constructing improvements and upgrading the City's electric system including equipment and vehicles; and (iii) the payment of professional services in connection therewith including legal, fiscal and engineering fees and the costs of issuing the Certificates.</t>
  </si>
  <si>
    <t>Issued: $7,000,000</t>
  </si>
  <si>
    <t>Issued: $2,275,000</t>
  </si>
  <si>
    <t>Notes: Tax-supported $370,800; Rev-supported $180,250</t>
  </si>
  <si>
    <t>Proceeds from the sale of the Certificates will be used for (i) constructing, improving, extending, and/or expanding City streets, including drainage, sidewalks, parking and right-of-ways; (ii) constructing, improving, extending, and/or expanding the City's water and wastewater system including an additional water supply well and related pipeline and improvements for storm water drainage and detention and related roadway improvements; and (iii) the payment of professional services in connection therewith including legal, fiscal and engineering fees and the costs of issuing the Certificates.</t>
  </si>
  <si>
    <t>Issued: $11,000,000</t>
  </si>
  <si>
    <t>Proceeds from the sale of the bonds are for the purpose of providing funds for (i) constructing and improving streets and related drainage facilities and (ii) constructing and equipping a City Hall ; and (iii) paying the costs of issuing the Bonds.</t>
  </si>
  <si>
    <t>Issued: $1,220,000</t>
  </si>
  <si>
    <t>Proceeds for the purpose of providing funds for (i) constructing, reconstructing, repairing, improving and replacing the City's water and sewer system by repairing and replacing water and sewer lines located within City streets being constructed and improved as previously approved by voters; (ii) constructing, acquiring, renovating, expanding, improving and equipping the City's existing library; and (iii) the payment of professional services in connection therewith including legal, fiscal and engineering fees and the costs of issuing the certificates.</t>
  </si>
  <si>
    <t>Issued: $2,320,000</t>
  </si>
  <si>
    <t>Proceeds for the purpose of providing funds for (i) constructing, reconstructing, repairing, improving and replacing the City's water and sewer system by repairing and replacing water and sewer lines located within City streets being constructed and improved as previously approved by voters; (ii) purchasing equipment and vehicles for various City departments; and (iii) the payment of professional services in connection therewith including legal, fiscal and engineering fees and the costs of issuing the certificates.</t>
  </si>
  <si>
    <t>Issued: $725,000</t>
  </si>
  <si>
    <t>Proceeds from the sale of the bonds are for the purpose of providing funds for (i) constructing and improving streets and related drainage facilities and (ii) paying the costs of issuing the Bond.</t>
  </si>
  <si>
    <t>Issued: $345,000</t>
  </si>
  <si>
    <t xml:space="preserve">Proceeds for the purpose of providing funds for (i) purchasing land for and improving parks and constructing and improving streets and related drainage facilities; and (ii) the payment of professional services in connection therewith including legal, fiscal and engineering fees and the costs of issuing the certificates. </t>
  </si>
  <si>
    <t>Issued: $2,445,000</t>
  </si>
  <si>
    <t>Per capita</t>
  </si>
  <si>
    <t>Population</t>
  </si>
  <si>
    <t>Proceeds from the sale of the Tax Note will be used for the purpose of (i) construction, improvement and renovation of the City's Public Works building, acquisition of equipment and vehicles, and capital maintenance on City buildings, and (ii) paying the professional services including fiscal, engineering, architectural and legal fees including the costs associated with the issuance of the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</si>
</sst>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m\/dd\/yyyy"/>
    <numFmt numFmtId="165" formatCode="0.000%"/>
    <numFmt numFmtId="167" formatCode="_(&quot;$&quot;* #,##0_);_(&quot;$&quot;* \(#,##0\);_(&quot;$&quot;* &quot;-&quot;??_);_(@_)"/>
    <numFmt numFmtId="169" formatCode="_(* #,##0_);_(* \(#,##0\);_(* &quot;-&quot;??_);_(@_)"/>
  </numFmts>
  <fonts count="20" x14ac:knownFonts="1">
    <font>
      <sz val="11"/>
      <name val="Arial"/>
      <family val="1"/>
    </font>
    <font>
      <b/>
      <sz val="18"/>
      <name val="Arial"/>
      <family val="1"/>
    </font>
    <font>
      <b/>
      <sz val="14"/>
      <name val="Arial"/>
      <family val="1"/>
    </font>
    <font>
      <sz val="14"/>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2"/>
      <name val="Arial"/>
      <family val="1"/>
    </font>
    <font>
      <sz val="12"/>
      <name val="Arial"/>
      <family val="1"/>
    </font>
    <font>
      <sz val="12"/>
      <name val="Arial"/>
      <family val="1"/>
    </font>
    <font>
      <sz val="12"/>
      <name val="Arial"/>
      <family val="1"/>
    </font>
    <font>
      <sz val="12"/>
      <name val="Arial"/>
      <family val="1"/>
    </font>
    <font>
      <sz val="12"/>
      <name val="Arial"/>
      <family val="1"/>
    </font>
    <font>
      <sz val="12"/>
      <name val="Arial"/>
      <family val="1"/>
    </font>
    <font>
      <sz val="11"/>
      <name val="Arial"/>
      <family val="1"/>
    </font>
    <font>
      <b/>
      <sz val="11"/>
      <name val="Arial"/>
      <family val="2"/>
    </font>
  </fonts>
  <fills count="23">
    <fill>
      <patternFill patternType="none"/>
    </fill>
    <fill>
      <patternFill patternType="gray125"/>
    </fill>
    <fill>
      <patternFill patternType="solid">
        <fgColor rgb="FFF2F2F2"/>
      </patternFill>
    </fill>
    <fill>
      <patternFill patternType="solid">
        <fgColor rgb="FFF2F2F2"/>
      </patternFill>
    </fill>
    <fill>
      <patternFill patternType="solid">
        <fgColor rgb="FFF2F2F2"/>
      </patternFill>
    </fill>
    <fill>
      <patternFill patternType="solid">
        <fgColor rgb="FFC2E1ED"/>
      </patternFill>
    </fill>
    <fill>
      <patternFill patternType="solid">
        <fgColor rgb="FFC2E1ED"/>
      </patternFill>
    </fill>
    <fill>
      <patternFill patternType="solid">
        <fgColor rgb="FFC2E1ED"/>
      </patternFill>
    </fill>
    <fill>
      <patternFill patternType="solid">
        <fgColor rgb="FFC2E1ED"/>
      </patternFill>
    </fill>
    <fill>
      <patternFill patternType="solid">
        <fgColor rgb="FFC2E1ED"/>
      </patternFill>
    </fill>
    <fill>
      <patternFill patternType="solid">
        <fgColor rgb="FFC2E1ED"/>
      </patternFill>
    </fill>
    <fill>
      <patternFill patternType="solid">
        <fgColor rgb="FFC2E1ED"/>
      </patternFill>
    </fill>
    <fill>
      <patternFill patternType="solid">
        <fgColor rgb="FFC2E1ED"/>
      </patternFill>
    </fill>
    <fill>
      <patternFill patternType="solid">
        <fgColor rgb="FFC2E1ED"/>
      </patternFill>
    </fill>
    <fill>
      <patternFill patternType="solid">
        <fgColor rgb="FFC2E1ED"/>
      </patternFill>
    </fill>
    <fill>
      <patternFill patternType="solid">
        <fgColor rgb="FFA6AEBC"/>
      </patternFill>
    </fill>
    <fill>
      <patternFill patternType="solid">
        <fgColor rgb="FFA6AEBC"/>
      </patternFill>
    </fill>
    <fill>
      <patternFill patternType="solid">
        <fgColor rgb="FFA6AEBC"/>
      </patternFill>
    </fill>
    <fill>
      <patternFill patternType="solid">
        <fgColor rgb="FFD4DBE7"/>
      </patternFill>
    </fill>
    <fill>
      <patternFill patternType="solid">
        <fgColor rgb="FFD4DBE7"/>
      </patternFill>
    </fill>
    <fill>
      <patternFill patternType="solid">
        <fgColor rgb="FFD4DBE7"/>
      </patternFill>
    </fill>
    <fill>
      <patternFill patternType="solid">
        <fgColor rgb="FFD4DBE7"/>
      </patternFill>
    </fill>
    <fill>
      <patternFill patternType="solid">
        <fgColor rgb="FFD4DBE7"/>
      </patternFill>
    </fill>
  </fills>
  <borders count="36">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right style="thin">
        <color rgb="FFBFBFBF"/>
      </right>
      <top style="thin">
        <color rgb="FFBFBFBF"/>
      </top>
      <bottom/>
      <diagonal/>
    </border>
    <border>
      <left style="thin">
        <color rgb="FFBFBFBF"/>
      </left>
      <right/>
      <top/>
      <bottom/>
      <diagonal/>
    </border>
    <border>
      <left/>
      <right style="thin">
        <color rgb="FFBFBFBF"/>
      </right>
      <top/>
      <bottom/>
      <diagonal/>
    </border>
    <border>
      <left/>
      <right style="thin">
        <color rgb="FFBFBFBF"/>
      </right>
      <top/>
      <bottom/>
      <diagonal/>
    </border>
    <border>
      <left/>
      <right style="thin">
        <color rgb="FFBFBFBF"/>
      </right>
      <top/>
      <bottom style="thin">
        <color rgb="FFBFBFBF"/>
      </bottom>
      <diagonal/>
    </border>
    <border>
      <left style="thin">
        <color rgb="FFBFBFBF"/>
      </left>
      <right/>
      <top/>
      <bottom/>
      <diagonal/>
    </border>
    <border>
      <left/>
      <right style="thin">
        <color rgb="FFBFBFBF"/>
      </right>
      <top/>
      <bottom/>
      <diagonal/>
    </border>
    <border>
      <left style="thin">
        <color rgb="FFBFBFBF"/>
      </left>
      <right/>
      <top/>
      <bottom/>
      <diagonal/>
    </border>
    <border>
      <left/>
      <right style="thin">
        <color rgb="FFBFBFBF"/>
      </right>
      <top/>
      <bottom/>
      <diagonal/>
    </border>
    <border>
      <left/>
      <right style="thin">
        <color rgb="FFBFBFBF"/>
      </right>
      <top/>
      <bottom/>
      <diagonal/>
    </border>
    <border>
      <left style="thin">
        <color rgb="FFBFBFBF"/>
      </left>
      <right/>
      <top/>
      <bottom style="thin">
        <color rgb="FFBFBFBF"/>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style="thin">
        <color rgb="FFBFBFBF"/>
      </bottom>
      <diagonal/>
    </border>
    <border>
      <left/>
      <right/>
      <top style="thin">
        <color rgb="FFBFBFBF"/>
      </top>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right style="thin">
        <color rgb="FFBFBFBF"/>
      </right>
      <top style="thin">
        <color rgb="FFBFBFBF"/>
      </top>
      <bottom/>
      <diagonal/>
    </border>
    <border>
      <left/>
      <right style="thin">
        <color rgb="FFBFBFBF"/>
      </right>
      <top/>
      <bottom/>
      <diagonal/>
    </border>
    <border>
      <left/>
      <right style="thin">
        <color rgb="FFBFBFBF"/>
      </right>
      <top/>
      <bottom/>
      <diagonal/>
    </border>
    <border>
      <left/>
      <right style="thin">
        <color rgb="FFBFBFBF"/>
      </right>
      <top/>
      <bottom/>
      <diagonal/>
    </border>
    <border>
      <left/>
      <right style="thin">
        <color rgb="FFBFBFBF"/>
      </right>
      <top/>
      <bottom/>
      <diagonal/>
    </border>
    <border>
      <left/>
      <right/>
      <top/>
      <bottom style="thin">
        <color rgb="FFBFBFBF"/>
      </bottom>
      <diagonal/>
    </border>
    <border>
      <left/>
      <right/>
      <top/>
      <bottom style="thin">
        <color rgb="FFBFBFBF"/>
      </bottom>
      <diagonal/>
    </border>
    <border>
      <left/>
      <right/>
      <top/>
      <bottom style="thin">
        <color rgb="FFBFBFBF"/>
      </bottom>
      <diagonal/>
    </border>
    <border>
      <left/>
      <right style="thin">
        <color rgb="FFBFBFBF"/>
      </right>
      <top/>
      <bottom style="thin">
        <color rgb="FFBFBFBF"/>
      </bottom>
      <diagonal/>
    </border>
  </borders>
  <cellStyleXfs count="3">
    <xf numFmtId="0" fontId="0" fillId="0" borderId="0"/>
    <xf numFmtId="43" fontId="18" fillId="0" borderId="0" applyFont="0" applyFill="0" applyBorder="0" applyAlignment="0" applyProtection="0"/>
    <xf numFmtId="44" fontId="18" fillId="0" borderId="0" applyFont="0" applyFill="0" applyBorder="0" applyAlignment="0" applyProtection="0"/>
  </cellStyleXfs>
  <cellXfs count="57">
    <xf numFmtId="0" fontId="0" fillId="0" borderId="0" xfId="0"/>
    <xf numFmtId="0" fontId="1" fillId="0" borderId="0" xfId="0" applyFont="1"/>
    <xf numFmtId="0" fontId="2" fillId="0" borderId="0" xfId="0" applyFont="1"/>
    <xf numFmtId="0" fontId="3" fillId="0" borderId="0" xfId="0" applyFont="1"/>
    <xf numFmtId="0" fontId="0" fillId="2" borderId="1" xfId="0" applyFill="1" applyBorder="1"/>
    <xf numFmtId="164" fontId="0" fillId="3" borderId="2" xfId="0" applyNumberFormat="1" applyFill="1" applyBorder="1" applyAlignment="1">
      <alignment horizontal="right"/>
    </xf>
    <xf numFmtId="0" fontId="0" fillId="4" borderId="3" xfId="0" applyFill="1" applyBorder="1" applyAlignment="1">
      <alignment horizontal="right"/>
    </xf>
    <xf numFmtId="0" fontId="0" fillId="5" borderId="4" xfId="0" applyFill="1" applyBorder="1"/>
    <xf numFmtId="0" fontId="4" fillId="6" borderId="5" xfId="0" applyFont="1" applyFill="1" applyBorder="1"/>
    <xf numFmtId="0" fontId="0" fillId="7" borderId="6" xfId="0" applyFill="1" applyBorder="1"/>
    <xf numFmtId="0" fontId="0" fillId="8" borderId="7" xfId="0" applyFill="1" applyBorder="1"/>
    <xf numFmtId="0" fontId="5" fillId="9" borderId="8" xfId="0" applyFont="1" applyFill="1" applyBorder="1"/>
    <xf numFmtId="0" fontId="0" fillId="10" borderId="9" xfId="0" applyFill="1" applyBorder="1"/>
    <xf numFmtId="0" fontId="0" fillId="11" borderId="0" xfId="0" applyFill="1"/>
    <xf numFmtId="0" fontId="0" fillId="12" borderId="10" xfId="0" applyFill="1" applyBorder="1"/>
    <xf numFmtId="0" fontId="6" fillId="13" borderId="11" xfId="0" applyFont="1" applyFill="1" applyBorder="1" applyAlignment="1">
      <alignment horizontal="right"/>
    </xf>
    <xf numFmtId="0" fontId="0" fillId="14" borderId="12" xfId="0" applyFill="1" applyBorder="1"/>
    <xf numFmtId="0" fontId="7" fillId="15" borderId="0" xfId="0" applyFont="1" applyFill="1" applyAlignment="1">
      <alignment horizontal="center" vertical="center" wrapText="1"/>
    </xf>
    <xf numFmtId="0" fontId="8" fillId="16" borderId="13" xfId="0" applyFont="1" applyFill="1" applyBorder="1" applyAlignment="1">
      <alignment horizontal="center" vertical="center" wrapText="1"/>
    </xf>
    <xf numFmtId="0" fontId="9" fillId="17" borderId="14" xfId="0" applyFont="1" applyFill="1" applyBorder="1" applyAlignment="1">
      <alignment horizontal="center" vertical="center" wrapText="1"/>
    </xf>
    <xf numFmtId="164" fontId="0" fillId="0" borderId="0" xfId="0" applyNumberFormat="1" applyAlignment="1">
      <alignment horizontal="center"/>
    </xf>
    <xf numFmtId="39" fontId="0" fillId="0" borderId="15" xfId="0" applyNumberFormat="1" applyBorder="1" applyAlignment="1">
      <alignment horizontal="right"/>
    </xf>
    <xf numFmtId="39" fontId="0" fillId="0" borderId="0" xfId="0" applyNumberFormat="1" applyAlignment="1">
      <alignment horizontal="right"/>
    </xf>
    <xf numFmtId="39" fontId="0" fillId="0" borderId="16" xfId="0" applyNumberFormat="1" applyBorder="1" applyAlignment="1">
      <alignment horizontal="right"/>
    </xf>
    <xf numFmtId="165" fontId="0" fillId="0" borderId="17" xfId="0" applyNumberFormat="1" applyBorder="1" applyAlignment="1">
      <alignment horizontal="right"/>
    </xf>
    <xf numFmtId="164" fontId="0" fillId="0" borderId="18" xfId="0" applyNumberFormat="1" applyBorder="1" applyAlignment="1">
      <alignment horizontal="center"/>
    </xf>
    <xf numFmtId="39" fontId="0" fillId="0" borderId="19" xfId="0" applyNumberFormat="1" applyBorder="1" applyAlignment="1">
      <alignment horizontal="right"/>
    </xf>
    <xf numFmtId="39" fontId="0" fillId="0" borderId="20" xfId="0" applyNumberFormat="1" applyBorder="1" applyAlignment="1">
      <alignment horizontal="right"/>
    </xf>
    <xf numFmtId="39" fontId="0" fillId="0" borderId="21" xfId="0" applyNumberFormat="1" applyBorder="1" applyAlignment="1">
      <alignment horizontal="right"/>
    </xf>
    <xf numFmtId="165" fontId="0" fillId="0" borderId="22" xfId="0" applyNumberFormat="1" applyBorder="1" applyAlignment="1">
      <alignment horizontal="right"/>
    </xf>
    <xf numFmtId="0" fontId="10" fillId="18" borderId="23" xfId="0" applyFont="1" applyFill="1" applyBorder="1" applyAlignment="1">
      <alignment horizontal="center"/>
    </xf>
    <xf numFmtId="39" fontId="0" fillId="19" borderId="24" xfId="0" applyNumberFormat="1" applyFill="1" applyBorder="1" applyAlignment="1">
      <alignment horizontal="right"/>
    </xf>
    <xf numFmtId="39" fontId="0" fillId="20" borderId="25" xfId="0" applyNumberFormat="1" applyFill="1" applyBorder="1" applyAlignment="1">
      <alignment horizontal="right"/>
    </xf>
    <xf numFmtId="39" fontId="0" fillId="21" borderId="26" xfId="0" applyNumberFormat="1" applyFill="1" applyBorder="1" applyAlignment="1">
      <alignment horizontal="right"/>
    </xf>
    <xf numFmtId="0" fontId="0" fillId="22" borderId="27" xfId="0" applyFill="1" applyBorder="1" applyAlignment="1">
      <alignment horizontal="right"/>
    </xf>
    <xf numFmtId="0" fontId="0" fillId="0" borderId="28" xfId="0" applyBorder="1"/>
    <xf numFmtId="0" fontId="11" fillId="0" borderId="0" xfId="0" applyFont="1" applyAlignment="1">
      <alignment horizontal="left" vertical="top"/>
    </xf>
    <xf numFmtId="0" fontId="12" fillId="0" borderId="0" xfId="0" applyFont="1" applyAlignment="1">
      <alignment horizontal="left" vertical="top"/>
    </xf>
    <xf numFmtId="164" fontId="13" fillId="0" borderId="29" xfId="0" applyNumberFormat="1" applyFont="1" applyBorder="1" applyAlignment="1">
      <alignment horizontal="left" vertical="top"/>
    </xf>
    <xf numFmtId="165" fontId="14" fillId="0" borderId="30" xfId="0" applyNumberFormat="1" applyFont="1" applyBorder="1" applyAlignment="1">
      <alignment horizontal="left" vertical="top"/>
    </xf>
    <xf numFmtId="0" fontId="15" fillId="0" borderId="31" xfId="0" applyFont="1" applyBorder="1" applyAlignment="1">
      <alignment horizontal="left" vertical="top"/>
    </xf>
    <xf numFmtId="164" fontId="16" fillId="0" borderId="0" xfId="0" applyNumberFormat="1" applyFont="1" applyAlignment="1">
      <alignment horizontal="left" vertical="top"/>
    </xf>
    <xf numFmtId="0" fontId="17" fillId="0" borderId="33" xfId="0" applyFont="1" applyBorder="1" applyAlignment="1">
      <alignment horizontal="left" vertical="top"/>
    </xf>
    <xf numFmtId="0" fontId="0" fillId="0" borderId="34" xfId="0" applyBorder="1"/>
    <xf numFmtId="0" fontId="0" fillId="0" borderId="35" xfId="0" applyBorder="1"/>
    <xf numFmtId="0" fontId="11" fillId="0" borderId="0" xfId="0" applyFont="1" applyFill="1" applyBorder="1" applyAlignment="1">
      <alignment horizontal="left" vertical="top"/>
    </xf>
    <xf numFmtId="167" fontId="0" fillId="0" borderId="0" xfId="0" applyNumberFormat="1"/>
    <xf numFmtId="0" fontId="11" fillId="0" borderId="32" xfId="0" applyFont="1" applyBorder="1" applyAlignment="1">
      <alignment horizontal="left" vertical="top"/>
    </xf>
    <xf numFmtId="0" fontId="0" fillId="0" borderId="0" xfId="0" applyBorder="1"/>
    <xf numFmtId="0" fontId="11" fillId="0" borderId="0" xfId="0" applyFont="1" applyBorder="1" applyAlignment="1">
      <alignment horizontal="left" vertical="top"/>
    </xf>
    <xf numFmtId="0" fontId="17" fillId="0" borderId="0" xfId="0" applyFont="1" applyBorder="1" applyAlignment="1">
      <alignment horizontal="left" vertical="top"/>
    </xf>
    <xf numFmtId="167" fontId="19" fillId="0" borderId="0" xfId="0" applyNumberFormat="1" applyFont="1" applyBorder="1"/>
    <xf numFmtId="0" fontId="0" fillId="0" borderId="0" xfId="0" applyAlignment="1">
      <alignment horizontal="left" vertical="top" wrapText="1"/>
    </xf>
    <xf numFmtId="169" fontId="0" fillId="0" borderId="0" xfId="1" applyNumberFormat="1" applyFont="1"/>
    <xf numFmtId="167" fontId="0" fillId="0" borderId="0" xfId="2" applyNumberFormat="1" applyFont="1"/>
    <xf numFmtId="3" fontId="0" fillId="0" borderId="0" xfId="0" applyNumberFormat="1" applyAlignment="1">
      <alignment horizontal="left"/>
    </xf>
    <xf numFmtId="167" fontId="0" fillId="0" borderId="0" xfId="0" applyNumberFormat="1" applyAlignment="1">
      <alignment horizontal="left"/>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T64"/>
  <sheetViews>
    <sheetView showGridLines="0" tabSelected="1" showOutlineSymbols="0" showWhiteSpace="0" zoomScale="85" zoomScaleNormal="85" workbookViewId="0">
      <pane xSplit="1" ySplit="15" topLeftCell="AR43" activePane="bottomRight" state="frozenSplit"/>
      <selection pane="topRight"/>
      <selection pane="bottomLeft"/>
      <selection pane="bottomRight" activeCell="BA55" sqref="BA55"/>
    </sheetView>
  </sheetViews>
  <sheetFormatPr defaultRowHeight="13.8" x14ac:dyDescent="0.25"/>
  <cols>
    <col min="1" max="5" width="17" bestFit="1" customWidth="1"/>
    <col min="6" max="7" width="2" bestFit="1" customWidth="1"/>
    <col min="8" max="8" width="25" bestFit="1" customWidth="1"/>
    <col min="9" max="12" width="17" bestFit="1" customWidth="1"/>
    <col min="13" max="13" width="2" bestFit="1" customWidth="1"/>
    <col min="14" max="14" width="25" bestFit="1" customWidth="1"/>
    <col min="15" max="18" width="17" bestFit="1" customWidth="1"/>
    <col min="19" max="19" width="2" bestFit="1" customWidth="1"/>
    <col min="20" max="20" width="25" bestFit="1" customWidth="1"/>
    <col min="21" max="24" width="17" bestFit="1" customWidth="1"/>
    <col min="25" max="25" width="2" bestFit="1" customWidth="1"/>
    <col min="26" max="26" width="25" bestFit="1" customWidth="1"/>
    <col min="27" max="30" width="17" bestFit="1" customWidth="1"/>
    <col min="31" max="31" width="2" bestFit="1" customWidth="1"/>
    <col min="32" max="32" width="25" bestFit="1" customWidth="1"/>
    <col min="33" max="36" width="17" bestFit="1" customWidth="1"/>
    <col min="37" max="37" width="2" bestFit="1" customWidth="1"/>
    <col min="38" max="38" width="25" bestFit="1" customWidth="1"/>
    <col min="39" max="42" width="17" bestFit="1" customWidth="1"/>
    <col min="43" max="43" width="2" bestFit="1" customWidth="1"/>
    <col min="44" max="44" width="25" bestFit="1" customWidth="1"/>
    <col min="45" max="48" width="17" bestFit="1" customWidth="1"/>
    <col min="49" max="49" width="2" bestFit="1" customWidth="1"/>
    <col min="50" max="50" width="25" bestFit="1" customWidth="1"/>
    <col min="51" max="54" width="17" bestFit="1" customWidth="1"/>
    <col min="55" max="55" width="2" bestFit="1" customWidth="1"/>
    <col min="56" max="56" width="25" bestFit="1" customWidth="1"/>
    <col min="57" max="60" width="17" bestFit="1" customWidth="1"/>
    <col min="61" max="61" width="2" bestFit="1" customWidth="1"/>
    <col min="62" max="62" width="25" bestFit="1" customWidth="1"/>
    <col min="63" max="66" width="17" bestFit="1" customWidth="1"/>
    <col min="67" max="67" width="2" bestFit="1" customWidth="1"/>
    <col min="68" max="68" width="25" bestFit="1" customWidth="1"/>
    <col min="69" max="72" width="17" bestFit="1" customWidth="1"/>
    <col min="73" max="73" width="2" bestFit="1" customWidth="1"/>
    <col min="74" max="74" width="25" bestFit="1" customWidth="1"/>
    <col min="75" max="78" width="17" bestFit="1" customWidth="1"/>
    <col min="79" max="79" width="2" bestFit="1" customWidth="1"/>
    <col min="80" max="80" width="25" bestFit="1" customWidth="1"/>
    <col min="81" max="84" width="17" bestFit="1" customWidth="1"/>
    <col min="85" max="85" width="2" bestFit="1" customWidth="1"/>
    <col min="86" max="86" width="25" bestFit="1" customWidth="1"/>
    <col min="87" max="90" width="17" bestFit="1" customWidth="1"/>
    <col min="91" max="91" width="2" bestFit="1" customWidth="1"/>
    <col min="92" max="92" width="25" bestFit="1" customWidth="1"/>
    <col min="93" max="96" width="17" bestFit="1" customWidth="1"/>
    <col min="97" max="97" width="2" bestFit="1" customWidth="1"/>
    <col min="98" max="98" width="25" bestFit="1" customWidth="1"/>
    <col min="99" max="102" width="17" bestFit="1" customWidth="1"/>
    <col min="103" max="103" width="2" bestFit="1" customWidth="1"/>
    <col min="104" max="104" width="25" bestFit="1" customWidth="1"/>
    <col min="105" max="108" width="17" bestFit="1" customWidth="1"/>
    <col min="109" max="109" width="2" bestFit="1" customWidth="1"/>
    <col min="110" max="110" width="25" bestFit="1" customWidth="1"/>
    <col min="111" max="114" width="17" bestFit="1" customWidth="1"/>
    <col min="115" max="115" width="2" bestFit="1" customWidth="1"/>
    <col min="116" max="116" width="25" bestFit="1" customWidth="1"/>
    <col min="117" max="120" width="17" bestFit="1" customWidth="1"/>
    <col min="121" max="121" width="2" bestFit="1" customWidth="1"/>
    <col min="122" max="122" width="25" bestFit="1" customWidth="1"/>
    <col min="123" max="126" width="17" bestFit="1" customWidth="1"/>
    <col min="127" max="127" width="2" bestFit="1" customWidth="1"/>
    <col min="128" max="128" width="25" bestFit="1" customWidth="1"/>
    <col min="129" max="132" width="17" bestFit="1" customWidth="1"/>
    <col min="133" max="133" width="2" bestFit="1" customWidth="1"/>
    <col min="134" max="134" width="25" bestFit="1" customWidth="1"/>
    <col min="135" max="138" width="17" bestFit="1" customWidth="1"/>
    <col min="139" max="139" width="2" bestFit="1" customWidth="1"/>
    <col min="140" max="140" width="25" bestFit="1" customWidth="1"/>
    <col min="141" max="144" width="17" bestFit="1" customWidth="1"/>
    <col min="145" max="145" width="2" bestFit="1" customWidth="1"/>
    <col min="146" max="146" width="25" bestFit="1" customWidth="1"/>
    <col min="147" max="150" width="17" bestFit="1" customWidth="1"/>
    <col min="151" max="151" width="3.296875" bestFit="1" customWidth="1"/>
  </cols>
  <sheetData>
    <row r="2" spans="1:150" ht="22.8" x14ac:dyDescent="0.4">
      <c r="A2" s="1" t="s">
        <v>0</v>
      </c>
    </row>
    <row r="3" spans="1:150" x14ac:dyDescent="0.25">
      <c r="H3" t="s">
        <v>141</v>
      </c>
      <c r="I3" t="s">
        <v>140</v>
      </c>
    </row>
    <row r="4" spans="1:150" ht="17.399999999999999" x14ac:dyDescent="0.3">
      <c r="A4" s="2" t="s">
        <v>1</v>
      </c>
      <c r="D4" t="s">
        <v>86</v>
      </c>
      <c r="E4" s="46">
        <v>28540142</v>
      </c>
      <c r="H4" s="55">
        <v>11060</v>
      </c>
      <c r="I4" s="56">
        <f>SUM(E4/H4)</f>
        <v>2580.4830018083185</v>
      </c>
    </row>
    <row r="5" spans="1:150" ht="17.399999999999999" x14ac:dyDescent="0.3">
      <c r="A5" s="3" t="s">
        <v>2</v>
      </c>
      <c r="D5" t="s">
        <v>87</v>
      </c>
      <c r="E5" s="46">
        <v>94818315</v>
      </c>
    </row>
    <row r="7" spans="1:150" ht="13.05" customHeight="1" x14ac:dyDescent="0.25">
      <c r="A7" s="4" t="s">
        <v>3</v>
      </c>
      <c r="B7" s="5" t="s">
        <v>4</v>
      </c>
    </row>
    <row r="8" spans="1:150" ht="13.05" customHeight="1" x14ac:dyDescent="0.25">
      <c r="A8" s="4" t="s">
        <v>5</v>
      </c>
      <c r="B8" s="5">
        <v>44834</v>
      </c>
    </row>
    <row r="9" spans="1:150" ht="13.05" customHeight="1" x14ac:dyDescent="0.25">
      <c r="A9" s="4" t="s">
        <v>6</v>
      </c>
      <c r="B9" s="6" t="s">
        <v>7</v>
      </c>
    </row>
    <row r="10" spans="1:150" ht="13.05" customHeight="1" x14ac:dyDescent="0.25">
      <c r="A10" s="4" t="s">
        <v>8</v>
      </c>
      <c r="B10" s="5">
        <v>45199</v>
      </c>
    </row>
    <row r="11" spans="1:150" ht="13.05" customHeight="1" x14ac:dyDescent="0.25">
      <c r="A11" s="4" t="s">
        <v>9</v>
      </c>
      <c r="B11" s="5">
        <v>57983</v>
      </c>
    </row>
    <row r="13" spans="1:150" ht="13.05" customHeight="1" x14ac:dyDescent="0.25">
      <c r="A13" s="7"/>
      <c r="B13" s="8" t="s">
        <v>10</v>
      </c>
      <c r="C13" s="9"/>
      <c r="D13" s="10"/>
      <c r="E13" s="10"/>
      <c r="H13" s="8">
        <v>2022</v>
      </c>
      <c r="I13" s="9" t="s">
        <v>11</v>
      </c>
      <c r="J13" s="9"/>
      <c r="K13" s="11"/>
      <c r="L13" s="11"/>
      <c r="N13" s="8" t="s">
        <v>12</v>
      </c>
      <c r="O13" s="9" t="s">
        <v>13</v>
      </c>
      <c r="P13" s="9"/>
      <c r="Q13" s="11"/>
      <c r="R13" s="11"/>
      <c r="T13" s="8" t="s">
        <v>14</v>
      </c>
      <c r="U13" s="9" t="s">
        <v>13</v>
      </c>
      <c r="V13" s="9"/>
      <c r="W13" s="11"/>
      <c r="X13" s="11"/>
      <c r="Z13" s="8" t="s">
        <v>15</v>
      </c>
      <c r="AA13" s="9" t="s">
        <v>16</v>
      </c>
      <c r="AB13" s="9"/>
      <c r="AC13" s="11"/>
      <c r="AD13" s="11"/>
      <c r="AF13" s="8" t="s">
        <v>15</v>
      </c>
      <c r="AG13" s="9" t="s">
        <v>13</v>
      </c>
      <c r="AH13" s="9"/>
      <c r="AI13" s="11" t="s">
        <v>17</v>
      </c>
      <c r="AJ13" s="11"/>
      <c r="AL13" s="8">
        <v>2021</v>
      </c>
      <c r="AM13" s="9" t="s">
        <v>16</v>
      </c>
      <c r="AN13" s="9"/>
      <c r="AO13" s="11"/>
      <c r="AP13" s="11"/>
      <c r="AR13" s="8">
        <v>2021</v>
      </c>
      <c r="AS13" s="9" t="s">
        <v>11</v>
      </c>
      <c r="AT13" s="9"/>
      <c r="AU13" s="11"/>
      <c r="AV13" s="11"/>
      <c r="AX13" s="8">
        <v>2020</v>
      </c>
      <c r="AY13" s="9" t="s">
        <v>11</v>
      </c>
      <c r="AZ13" s="9"/>
      <c r="BA13" s="11"/>
      <c r="BB13" s="11"/>
      <c r="BD13" s="8">
        <v>2020</v>
      </c>
      <c r="BE13" s="9" t="s">
        <v>18</v>
      </c>
      <c r="BF13" s="9"/>
      <c r="BG13" s="11"/>
      <c r="BH13" s="11"/>
      <c r="BJ13" s="8">
        <v>2020</v>
      </c>
      <c r="BK13" s="9" t="s">
        <v>16</v>
      </c>
      <c r="BL13" s="9"/>
      <c r="BM13" s="11"/>
      <c r="BN13" s="11"/>
      <c r="BP13" s="8">
        <v>2020</v>
      </c>
      <c r="BQ13" s="9" t="s">
        <v>19</v>
      </c>
      <c r="BR13" s="9"/>
      <c r="BS13" s="11"/>
      <c r="BT13" s="11"/>
      <c r="BV13" s="8">
        <v>2019</v>
      </c>
      <c r="BW13" s="9" t="s">
        <v>19</v>
      </c>
      <c r="BX13" s="9"/>
      <c r="BY13" s="11"/>
      <c r="BZ13" s="11"/>
      <c r="CB13" s="8">
        <v>2019</v>
      </c>
      <c r="CC13" s="9" t="s">
        <v>18</v>
      </c>
      <c r="CD13" s="9"/>
      <c r="CE13" s="11"/>
      <c r="CF13" s="11"/>
      <c r="CH13" s="8">
        <v>2018</v>
      </c>
      <c r="CI13" s="9" t="s">
        <v>11</v>
      </c>
      <c r="CJ13" s="9"/>
      <c r="CK13" s="11"/>
      <c r="CL13" s="11"/>
      <c r="CN13" s="8">
        <v>2017</v>
      </c>
      <c r="CO13" s="9" t="s">
        <v>16</v>
      </c>
      <c r="CP13" s="9"/>
      <c r="CQ13" s="11"/>
      <c r="CR13" s="11"/>
      <c r="CT13" s="8">
        <v>2016</v>
      </c>
      <c r="CU13" s="9" t="s">
        <v>16</v>
      </c>
      <c r="CV13" s="9"/>
      <c r="CW13" s="11"/>
      <c r="CX13" s="11"/>
      <c r="CZ13" s="8">
        <v>2014</v>
      </c>
      <c r="DA13" s="9" t="s">
        <v>11</v>
      </c>
      <c r="DB13" s="9"/>
      <c r="DC13" s="11"/>
      <c r="DD13" s="11"/>
      <c r="DF13" s="8">
        <v>2014</v>
      </c>
      <c r="DG13" s="9" t="s">
        <v>16</v>
      </c>
      <c r="DH13" s="9"/>
      <c r="DI13" s="11"/>
      <c r="DJ13" s="11"/>
      <c r="DL13" s="8">
        <v>2013</v>
      </c>
      <c r="DM13" s="9" t="s">
        <v>11</v>
      </c>
      <c r="DN13" s="9"/>
      <c r="DO13" s="11"/>
      <c r="DP13" s="11"/>
      <c r="DR13" s="8">
        <v>2007</v>
      </c>
      <c r="DS13" s="9" t="s">
        <v>20</v>
      </c>
      <c r="DT13" s="9"/>
      <c r="DU13" s="11"/>
      <c r="DV13" s="11"/>
      <c r="DX13" s="8">
        <v>2007</v>
      </c>
      <c r="DY13" s="9" t="s">
        <v>21</v>
      </c>
      <c r="DZ13" s="9"/>
      <c r="EA13" s="11"/>
      <c r="EB13" s="11"/>
      <c r="ED13" s="8">
        <v>2006</v>
      </c>
      <c r="EE13" s="9" t="s">
        <v>21</v>
      </c>
      <c r="EF13" s="9"/>
      <c r="EG13" s="11"/>
      <c r="EH13" s="11"/>
      <c r="EJ13" s="8">
        <v>2006</v>
      </c>
      <c r="EK13" s="9" t="s">
        <v>20</v>
      </c>
      <c r="EL13" s="9"/>
      <c r="EM13" s="11"/>
      <c r="EN13" s="11"/>
      <c r="EP13" s="8">
        <v>2005</v>
      </c>
      <c r="EQ13" s="9" t="s">
        <v>20</v>
      </c>
      <c r="ER13" s="9"/>
      <c r="ES13" s="11"/>
      <c r="ET13" s="11"/>
    </row>
    <row r="14" spans="1:150" ht="13.05" customHeight="1" x14ac:dyDescent="0.25">
      <c r="A14" s="12"/>
      <c r="B14" s="12" t="s">
        <v>2</v>
      </c>
      <c r="C14" s="13"/>
      <c r="D14" s="14"/>
      <c r="E14" s="14"/>
      <c r="H14" s="12"/>
      <c r="I14" s="13" t="s">
        <v>22</v>
      </c>
      <c r="J14" s="13"/>
      <c r="K14" s="15"/>
      <c r="L14" s="16"/>
      <c r="N14" s="12"/>
      <c r="O14" s="13" t="s">
        <v>23</v>
      </c>
      <c r="P14" s="13"/>
      <c r="Q14" s="15"/>
      <c r="R14" s="16"/>
      <c r="T14" s="12"/>
      <c r="U14" s="13" t="s">
        <v>23</v>
      </c>
      <c r="V14" s="13"/>
      <c r="W14" s="15"/>
      <c r="X14" s="16"/>
      <c r="Z14" s="12"/>
      <c r="AA14" s="13" t="s">
        <v>24</v>
      </c>
      <c r="AB14" s="13"/>
      <c r="AC14" s="15"/>
      <c r="AD14" s="16"/>
      <c r="AF14" s="12"/>
      <c r="AG14" s="13" t="s">
        <v>23</v>
      </c>
      <c r="AH14" s="13"/>
      <c r="AI14" s="15"/>
      <c r="AJ14" s="16"/>
      <c r="AL14" s="12"/>
      <c r="AM14" s="13" t="s">
        <v>24</v>
      </c>
      <c r="AN14" s="13"/>
      <c r="AO14" s="15"/>
      <c r="AP14" s="16"/>
      <c r="AR14" s="12"/>
      <c r="AS14" s="13" t="s">
        <v>22</v>
      </c>
      <c r="AT14" s="13"/>
      <c r="AU14" s="15"/>
      <c r="AV14" s="16"/>
      <c r="AX14" s="12"/>
      <c r="AY14" s="13" t="s">
        <v>22</v>
      </c>
      <c r="AZ14" s="13"/>
      <c r="BA14" s="15"/>
      <c r="BB14" s="16"/>
      <c r="BD14" s="12"/>
      <c r="BE14" s="13" t="s">
        <v>25</v>
      </c>
      <c r="BF14" s="13"/>
      <c r="BG14" s="15"/>
      <c r="BH14" s="16"/>
      <c r="BJ14" s="12"/>
      <c r="BK14" s="13" t="s">
        <v>24</v>
      </c>
      <c r="BL14" s="13"/>
      <c r="BM14" s="15"/>
      <c r="BN14" s="16"/>
      <c r="BP14" s="12"/>
      <c r="BQ14" s="13" t="s">
        <v>26</v>
      </c>
      <c r="BR14" s="13"/>
      <c r="BS14" s="15"/>
      <c r="BT14" s="16"/>
      <c r="BV14" s="12"/>
      <c r="BW14" s="13" t="s">
        <v>26</v>
      </c>
      <c r="BX14" s="13"/>
      <c r="BY14" s="15"/>
      <c r="BZ14" s="16"/>
      <c r="CB14" s="12"/>
      <c r="CC14" s="13" t="s">
        <v>25</v>
      </c>
      <c r="CD14" s="13"/>
      <c r="CE14" s="15" t="s">
        <v>27</v>
      </c>
      <c r="CF14" s="16"/>
      <c r="CH14" s="12"/>
      <c r="CI14" s="13" t="s">
        <v>22</v>
      </c>
      <c r="CJ14" s="13"/>
      <c r="CK14" s="15"/>
      <c r="CL14" s="16"/>
      <c r="CN14" s="12"/>
      <c r="CO14" s="13" t="s">
        <v>24</v>
      </c>
      <c r="CP14" s="13"/>
      <c r="CQ14" s="15"/>
      <c r="CR14" s="16"/>
      <c r="CT14" s="12"/>
      <c r="CU14" s="13" t="s">
        <v>24</v>
      </c>
      <c r="CV14" s="13"/>
      <c r="CW14" s="15"/>
      <c r="CX14" s="16"/>
      <c r="CZ14" s="12"/>
      <c r="DA14" s="13" t="s">
        <v>22</v>
      </c>
      <c r="DB14" s="13"/>
      <c r="DC14" s="15" t="s">
        <v>27</v>
      </c>
      <c r="DD14" s="16"/>
      <c r="DF14" s="12"/>
      <c r="DG14" s="13" t="s">
        <v>24</v>
      </c>
      <c r="DH14" s="13"/>
      <c r="DI14" s="15" t="s">
        <v>27</v>
      </c>
      <c r="DJ14" s="16"/>
      <c r="DL14" s="12"/>
      <c r="DM14" s="13" t="s">
        <v>22</v>
      </c>
      <c r="DN14" s="13"/>
      <c r="DO14" s="15" t="s">
        <v>27</v>
      </c>
      <c r="DP14" s="16"/>
      <c r="DR14" s="12"/>
      <c r="DS14" s="13" t="s">
        <v>24</v>
      </c>
      <c r="DT14" s="13"/>
      <c r="DU14" s="15"/>
      <c r="DV14" s="16"/>
      <c r="DX14" s="12"/>
      <c r="DY14" s="13" t="s">
        <v>22</v>
      </c>
      <c r="DZ14" s="13"/>
      <c r="EA14" s="15"/>
      <c r="EB14" s="16"/>
      <c r="ED14" s="12"/>
      <c r="EE14" s="13" t="s">
        <v>22</v>
      </c>
      <c r="EF14" s="13"/>
      <c r="EG14" s="15"/>
      <c r="EH14" s="16"/>
      <c r="EJ14" s="12"/>
      <c r="EK14" s="13" t="s">
        <v>24</v>
      </c>
      <c r="EL14" s="13"/>
      <c r="EM14" s="15"/>
      <c r="EN14" s="16"/>
      <c r="EP14" s="12"/>
      <c r="EQ14" s="13" t="s">
        <v>24</v>
      </c>
      <c r="ER14" s="13"/>
      <c r="ES14" s="15"/>
      <c r="ET14" s="16"/>
    </row>
    <row r="15" spans="1:150" ht="25.95" customHeight="1" x14ac:dyDescent="0.25">
      <c r="A15" s="17" t="s">
        <v>28</v>
      </c>
      <c r="B15" s="18" t="s">
        <v>29</v>
      </c>
      <c r="C15" s="17" t="s">
        <v>30</v>
      </c>
      <c r="D15" s="19" t="s">
        <v>10</v>
      </c>
      <c r="E15" s="19" t="s">
        <v>31</v>
      </c>
      <c r="H15" s="18" t="s">
        <v>29</v>
      </c>
      <c r="I15" s="17" t="s">
        <v>30</v>
      </c>
      <c r="J15" s="17" t="s">
        <v>10</v>
      </c>
      <c r="K15" s="19" t="s">
        <v>32</v>
      </c>
      <c r="L15" s="19" t="s">
        <v>31</v>
      </c>
      <c r="N15" s="18" t="s">
        <v>29</v>
      </c>
      <c r="O15" s="17" t="s">
        <v>30</v>
      </c>
      <c r="P15" s="17" t="s">
        <v>10</v>
      </c>
      <c r="Q15" s="19" t="s">
        <v>32</v>
      </c>
      <c r="R15" s="19" t="s">
        <v>31</v>
      </c>
      <c r="T15" s="18" t="s">
        <v>29</v>
      </c>
      <c r="U15" s="17" t="s">
        <v>30</v>
      </c>
      <c r="V15" s="17" t="s">
        <v>10</v>
      </c>
      <c r="W15" s="19" t="s">
        <v>32</v>
      </c>
      <c r="X15" s="19" t="s">
        <v>31</v>
      </c>
      <c r="Z15" s="18" t="s">
        <v>29</v>
      </c>
      <c r="AA15" s="17" t="s">
        <v>30</v>
      </c>
      <c r="AB15" s="17" t="s">
        <v>10</v>
      </c>
      <c r="AC15" s="19" t="s">
        <v>32</v>
      </c>
      <c r="AD15" s="19" t="s">
        <v>31</v>
      </c>
      <c r="AF15" s="18" t="s">
        <v>29</v>
      </c>
      <c r="AG15" s="17" t="s">
        <v>30</v>
      </c>
      <c r="AH15" s="17" t="s">
        <v>10</v>
      </c>
      <c r="AI15" s="19" t="s">
        <v>32</v>
      </c>
      <c r="AJ15" s="19" t="s">
        <v>31</v>
      </c>
      <c r="AL15" s="18" t="s">
        <v>29</v>
      </c>
      <c r="AM15" s="17" t="s">
        <v>30</v>
      </c>
      <c r="AN15" s="17" t="s">
        <v>10</v>
      </c>
      <c r="AO15" s="19" t="s">
        <v>32</v>
      </c>
      <c r="AP15" s="19" t="s">
        <v>31</v>
      </c>
      <c r="AR15" s="18" t="s">
        <v>29</v>
      </c>
      <c r="AS15" s="17" t="s">
        <v>30</v>
      </c>
      <c r="AT15" s="17" t="s">
        <v>10</v>
      </c>
      <c r="AU15" s="19" t="s">
        <v>32</v>
      </c>
      <c r="AV15" s="19" t="s">
        <v>31</v>
      </c>
      <c r="AX15" s="18" t="s">
        <v>29</v>
      </c>
      <c r="AY15" s="17" t="s">
        <v>30</v>
      </c>
      <c r="AZ15" s="17" t="s">
        <v>10</v>
      </c>
      <c r="BA15" s="19" t="s">
        <v>32</v>
      </c>
      <c r="BB15" s="19" t="s">
        <v>31</v>
      </c>
      <c r="BD15" s="18" t="s">
        <v>29</v>
      </c>
      <c r="BE15" s="17" t="s">
        <v>30</v>
      </c>
      <c r="BF15" s="17" t="s">
        <v>10</v>
      </c>
      <c r="BG15" s="19" t="s">
        <v>32</v>
      </c>
      <c r="BH15" s="19" t="s">
        <v>31</v>
      </c>
      <c r="BJ15" s="18" t="s">
        <v>29</v>
      </c>
      <c r="BK15" s="17" t="s">
        <v>30</v>
      </c>
      <c r="BL15" s="17" t="s">
        <v>10</v>
      </c>
      <c r="BM15" s="19" t="s">
        <v>32</v>
      </c>
      <c r="BN15" s="19" t="s">
        <v>31</v>
      </c>
      <c r="BP15" s="18" t="s">
        <v>29</v>
      </c>
      <c r="BQ15" s="17" t="s">
        <v>30</v>
      </c>
      <c r="BR15" s="17" t="s">
        <v>10</v>
      </c>
      <c r="BS15" s="19" t="s">
        <v>32</v>
      </c>
      <c r="BT15" s="19" t="s">
        <v>31</v>
      </c>
      <c r="BV15" s="18" t="s">
        <v>29</v>
      </c>
      <c r="BW15" s="17" t="s">
        <v>30</v>
      </c>
      <c r="BX15" s="17" t="s">
        <v>10</v>
      </c>
      <c r="BY15" s="19" t="s">
        <v>32</v>
      </c>
      <c r="BZ15" s="19" t="s">
        <v>31</v>
      </c>
      <c r="CB15" s="18" t="s">
        <v>29</v>
      </c>
      <c r="CC15" s="17" t="s">
        <v>30</v>
      </c>
      <c r="CD15" s="17" t="s">
        <v>10</v>
      </c>
      <c r="CE15" s="19" t="s">
        <v>32</v>
      </c>
      <c r="CF15" s="19" t="s">
        <v>31</v>
      </c>
      <c r="CH15" s="18" t="s">
        <v>29</v>
      </c>
      <c r="CI15" s="17" t="s">
        <v>30</v>
      </c>
      <c r="CJ15" s="17" t="s">
        <v>10</v>
      </c>
      <c r="CK15" s="19" t="s">
        <v>32</v>
      </c>
      <c r="CL15" s="19" t="s">
        <v>31</v>
      </c>
      <c r="CN15" s="18" t="s">
        <v>29</v>
      </c>
      <c r="CO15" s="17" t="s">
        <v>30</v>
      </c>
      <c r="CP15" s="17" t="s">
        <v>10</v>
      </c>
      <c r="CQ15" s="19" t="s">
        <v>32</v>
      </c>
      <c r="CR15" s="19" t="s">
        <v>31</v>
      </c>
      <c r="CT15" s="18" t="s">
        <v>29</v>
      </c>
      <c r="CU15" s="17" t="s">
        <v>30</v>
      </c>
      <c r="CV15" s="17" t="s">
        <v>10</v>
      </c>
      <c r="CW15" s="19" t="s">
        <v>32</v>
      </c>
      <c r="CX15" s="19" t="s">
        <v>31</v>
      </c>
      <c r="CZ15" s="18" t="s">
        <v>29</v>
      </c>
      <c r="DA15" s="17" t="s">
        <v>30</v>
      </c>
      <c r="DB15" s="17" t="s">
        <v>10</v>
      </c>
      <c r="DC15" s="19" t="s">
        <v>32</v>
      </c>
      <c r="DD15" s="19" t="s">
        <v>31</v>
      </c>
      <c r="DF15" s="18" t="s">
        <v>29</v>
      </c>
      <c r="DG15" s="17" t="s">
        <v>30</v>
      </c>
      <c r="DH15" s="17" t="s">
        <v>10</v>
      </c>
      <c r="DI15" s="19" t="s">
        <v>32</v>
      </c>
      <c r="DJ15" s="19" t="s">
        <v>31</v>
      </c>
      <c r="DL15" s="18" t="s">
        <v>29</v>
      </c>
      <c r="DM15" s="17" t="s">
        <v>30</v>
      </c>
      <c r="DN15" s="17" t="s">
        <v>10</v>
      </c>
      <c r="DO15" s="19" t="s">
        <v>32</v>
      </c>
      <c r="DP15" s="19" t="s">
        <v>31</v>
      </c>
      <c r="DR15" s="18" t="s">
        <v>29</v>
      </c>
      <c r="DS15" s="17" t="s">
        <v>30</v>
      </c>
      <c r="DT15" s="17" t="s">
        <v>10</v>
      </c>
      <c r="DU15" s="19" t="s">
        <v>32</v>
      </c>
      <c r="DV15" s="19" t="s">
        <v>31</v>
      </c>
      <c r="DX15" s="18" t="s">
        <v>29</v>
      </c>
      <c r="DY15" s="17" t="s">
        <v>30</v>
      </c>
      <c r="DZ15" s="17" t="s">
        <v>10</v>
      </c>
      <c r="EA15" s="19" t="s">
        <v>32</v>
      </c>
      <c r="EB15" s="19" t="s">
        <v>31</v>
      </c>
      <c r="ED15" s="18" t="s">
        <v>29</v>
      </c>
      <c r="EE15" s="17" t="s">
        <v>30</v>
      </c>
      <c r="EF15" s="17" t="s">
        <v>10</v>
      </c>
      <c r="EG15" s="19" t="s">
        <v>32</v>
      </c>
      <c r="EH15" s="19" t="s">
        <v>31</v>
      </c>
      <c r="EJ15" s="18" t="s">
        <v>29</v>
      </c>
      <c r="EK15" s="17" t="s">
        <v>30</v>
      </c>
      <c r="EL15" s="17" t="s">
        <v>10</v>
      </c>
      <c r="EM15" s="19" t="s">
        <v>32</v>
      </c>
      <c r="EN15" s="19" t="s">
        <v>31</v>
      </c>
      <c r="EP15" s="18" t="s">
        <v>29</v>
      </c>
      <c r="EQ15" s="17" t="s">
        <v>30</v>
      </c>
      <c r="ER15" s="17" t="s">
        <v>10</v>
      </c>
      <c r="ES15" s="19" t="s">
        <v>32</v>
      </c>
      <c r="ET15" s="19" t="s">
        <v>31</v>
      </c>
    </row>
    <row r="16" spans="1:150" ht="13.05" customHeight="1" x14ac:dyDescent="0.25">
      <c r="A16" s="20">
        <v>45199</v>
      </c>
      <c r="B16" s="21">
        <f>SUM(H16+N16+T16+Z16+AF16+AL16+AR16+AX16+BD16+BJ16+BP16+BV16+CB16+CH16+CN16+CT16+CZ16+DF16+DL16+DR16+DX16+ED16+EJ16+EP16)</f>
        <v>5102368</v>
      </c>
      <c r="C16" s="21">
        <f t="shared" ref="C16:D16" si="0">SUM(I16+O16+U16+AA16+AG16+AM16+AS16+AY16+BE16+BK16+BQ16+BW16+CC16+CI16+CO16+CU16+DA16+DG16+DM16+DS16+DY16+EE16+EK16+EQ16)</f>
        <v>2668429.71</v>
      </c>
      <c r="D16" s="21">
        <f t="shared" si="0"/>
        <v>7770797.71</v>
      </c>
      <c r="E16" s="21">
        <f>SUM(L16+R16+X16+AD16+AJ16+AP16+AV16+BB16+BH16+BN16+BT16+BZ16+CF16+CL16+CR16+CX16+DD16+DJ16+DP16+DV16+EB16+EH16+EN16+ET16)</f>
        <v>92924208</v>
      </c>
      <c r="H16" s="21">
        <v>230000</v>
      </c>
      <c r="I16" s="22">
        <v>165883.32999999999</v>
      </c>
      <c r="J16" s="22">
        <v>395883.33</v>
      </c>
      <c r="K16" s="24">
        <v>0.03</v>
      </c>
      <c r="L16" s="23">
        <v>3235000</v>
      </c>
      <c r="N16" s="21">
        <v>200000</v>
      </c>
      <c r="O16" s="22"/>
      <c r="P16" s="22">
        <v>200000</v>
      </c>
      <c r="Q16" s="24"/>
      <c r="R16" s="23">
        <v>200000</v>
      </c>
      <c r="T16" s="21">
        <v>60000</v>
      </c>
      <c r="U16" s="22"/>
      <c r="V16" s="22">
        <v>60000</v>
      </c>
      <c r="W16" s="24"/>
      <c r="X16" s="23">
        <v>120000</v>
      </c>
      <c r="Z16" s="21">
        <v>120000</v>
      </c>
      <c r="AA16" s="22">
        <v>175227.5</v>
      </c>
      <c r="AB16" s="22">
        <v>295227.5</v>
      </c>
      <c r="AC16" s="24">
        <v>3.5000000000000001E-3</v>
      </c>
      <c r="AD16" s="23">
        <v>10225000</v>
      </c>
      <c r="AF16" s="21">
        <v>22368</v>
      </c>
      <c r="AG16" s="22"/>
      <c r="AH16" s="22">
        <v>22368</v>
      </c>
      <c r="AI16" s="24"/>
      <c r="AJ16" s="23">
        <v>134208</v>
      </c>
      <c r="AL16" s="21">
        <v>430000</v>
      </c>
      <c r="AM16" s="22">
        <v>80500</v>
      </c>
      <c r="AN16" s="22">
        <v>510500</v>
      </c>
      <c r="AO16" s="24">
        <v>0.02</v>
      </c>
      <c r="AP16" s="23">
        <v>2780000</v>
      </c>
      <c r="AR16" s="21">
        <v>530000</v>
      </c>
      <c r="AS16" s="22">
        <v>945312.5</v>
      </c>
      <c r="AT16" s="22">
        <v>1475312.5</v>
      </c>
      <c r="AU16" s="24">
        <v>0.05</v>
      </c>
      <c r="AV16" s="23">
        <v>34570000</v>
      </c>
      <c r="AX16" s="21">
        <v>265000</v>
      </c>
      <c r="AY16" s="22">
        <v>71000</v>
      </c>
      <c r="AZ16" s="22">
        <v>336000</v>
      </c>
      <c r="BA16" s="24">
        <v>0.03</v>
      </c>
      <c r="BB16" s="23">
        <v>2380000</v>
      </c>
      <c r="BD16" s="21">
        <v>260000</v>
      </c>
      <c r="BE16" s="22">
        <v>583062.5</v>
      </c>
      <c r="BF16" s="22">
        <v>843062.5</v>
      </c>
      <c r="BG16" s="24">
        <v>0.02</v>
      </c>
      <c r="BH16" s="23">
        <v>19805000</v>
      </c>
      <c r="BJ16" s="21">
        <v>225000</v>
      </c>
      <c r="BK16" s="22">
        <v>5441</v>
      </c>
      <c r="BL16" s="22">
        <v>230441</v>
      </c>
      <c r="BM16" s="24">
        <v>1.12E-2</v>
      </c>
      <c r="BN16" s="23">
        <v>455000</v>
      </c>
      <c r="BP16" s="21">
        <v>135000</v>
      </c>
      <c r="BQ16" s="22">
        <v>11948.06</v>
      </c>
      <c r="BR16" s="22">
        <v>146948.06</v>
      </c>
      <c r="BS16" s="24">
        <v>1.213E-2</v>
      </c>
      <c r="BT16" s="23">
        <v>985000</v>
      </c>
      <c r="BV16" s="21">
        <v>85000</v>
      </c>
      <c r="BW16" s="22">
        <v>6212.5</v>
      </c>
      <c r="BX16" s="22">
        <v>91212.5</v>
      </c>
      <c r="BY16" s="24">
        <v>1.7749999999999998E-2</v>
      </c>
      <c r="BZ16" s="23">
        <v>350000</v>
      </c>
      <c r="CB16" s="21">
        <v>70000</v>
      </c>
      <c r="CC16" s="22">
        <v>55750</v>
      </c>
      <c r="CD16" s="22">
        <v>125750</v>
      </c>
      <c r="CE16" s="24">
        <v>0.04</v>
      </c>
      <c r="CF16" s="23">
        <v>1700000</v>
      </c>
      <c r="CH16" s="21">
        <v>350000</v>
      </c>
      <c r="CI16" s="22">
        <v>128837.5</v>
      </c>
      <c r="CJ16" s="22">
        <v>478837.5</v>
      </c>
      <c r="CK16" s="24">
        <v>0.04</v>
      </c>
      <c r="CL16" s="23">
        <v>3675000</v>
      </c>
      <c r="CN16" s="21">
        <v>455000</v>
      </c>
      <c r="CO16" s="22">
        <v>144600</v>
      </c>
      <c r="CP16" s="22">
        <v>599600</v>
      </c>
      <c r="CQ16" s="24">
        <v>0.04</v>
      </c>
      <c r="CR16" s="23">
        <v>3615000</v>
      </c>
      <c r="CT16" s="21">
        <v>230000</v>
      </c>
      <c r="CU16" s="22">
        <v>50750</v>
      </c>
      <c r="CV16" s="22">
        <v>280750</v>
      </c>
      <c r="CW16" s="24">
        <v>0.03</v>
      </c>
      <c r="CX16" s="23">
        <v>1510000</v>
      </c>
      <c r="CZ16" s="21">
        <v>330000</v>
      </c>
      <c r="DA16" s="22">
        <v>82850</v>
      </c>
      <c r="DB16" s="22">
        <v>412850</v>
      </c>
      <c r="DC16" s="24">
        <v>2.2499999999999999E-2</v>
      </c>
      <c r="DD16" s="23">
        <v>2925000</v>
      </c>
      <c r="DF16" s="21">
        <v>125000</v>
      </c>
      <c r="DG16" s="22">
        <v>70800</v>
      </c>
      <c r="DH16" s="22">
        <v>195800</v>
      </c>
      <c r="DI16" s="24">
        <v>0.04</v>
      </c>
      <c r="DJ16" s="23">
        <v>1770000</v>
      </c>
      <c r="DL16" s="21">
        <v>535000</v>
      </c>
      <c r="DM16" s="22">
        <v>16050</v>
      </c>
      <c r="DN16" s="22">
        <v>551050</v>
      </c>
      <c r="DO16" s="24">
        <v>0.03</v>
      </c>
      <c r="DP16" s="23">
        <v>535000</v>
      </c>
      <c r="DR16" s="21">
        <v>75000</v>
      </c>
      <c r="DS16" s="22">
        <v>15402</v>
      </c>
      <c r="DT16" s="22">
        <v>90402</v>
      </c>
      <c r="DU16" s="24">
        <v>4.0800000000000003E-2</v>
      </c>
      <c r="DV16" s="23">
        <v>415000</v>
      </c>
      <c r="DX16" s="21">
        <v>145000</v>
      </c>
      <c r="DY16" s="22">
        <v>28987</v>
      </c>
      <c r="DZ16" s="22">
        <v>173987</v>
      </c>
      <c r="EA16" s="24">
        <v>4.0399999999999998E-2</v>
      </c>
      <c r="EB16" s="23">
        <v>790000</v>
      </c>
      <c r="ED16" s="21">
        <v>35000</v>
      </c>
      <c r="EE16" s="22">
        <v>6238.26</v>
      </c>
      <c r="EF16" s="22">
        <v>41238.26</v>
      </c>
      <c r="EG16" s="24">
        <v>4.19E-2</v>
      </c>
      <c r="EH16" s="23">
        <v>140000</v>
      </c>
      <c r="EJ16" s="21">
        <v>25000</v>
      </c>
      <c r="EK16" s="22">
        <v>4509.08</v>
      </c>
      <c r="EL16" s="22">
        <v>29509.08</v>
      </c>
      <c r="EM16" s="24">
        <v>4.24E-2</v>
      </c>
      <c r="EN16" s="23">
        <v>100000</v>
      </c>
      <c r="EP16" s="21">
        <v>165000</v>
      </c>
      <c r="EQ16" s="22">
        <v>19068.48</v>
      </c>
      <c r="ER16" s="22">
        <v>184068.48000000001</v>
      </c>
      <c r="ES16" s="24">
        <v>4.4604616E-2</v>
      </c>
      <c r="ET16" s="23">
        <v>510000</v>
      </c>
    </row>
    <row r="17" spans="1:150" ht="13.05" customHeight="1" x14ac:dyDescent="0.25">
      <c r="A17" s="20">
        <v>45565</v>
      </c>
      <c r="B17" s="21">
        <f t="shared" ref="B17:B45" si="1">SUM(H17+N17+T17+Z17+AF17+AL17+AR17+AX17+BD17+BJ17+BP17+BV17+CB17+CH17+CN17+CT17+CZ17+DF17+DL17+DR17+DX17+ED17+EJ17+EP17)</f>
        <v>5007368</v>
      </c>
      <c r="C17" s="21">
        <f t="shared" ref="C17:C45" si="2">SUM(I17+O17+U17+AA17+AG17+AM17+AS17+AY17+BE17+BK17+BQ17+BW17+CC17+CI17+CO17+CU17+DA17+DG17+DM17+DS17+DY17+EE17+EK17+EQ17)</f>
        <v>2462272.13</v>
      </c>
      <c r="D17" s="21">
        <f t="shared" ref="D17:D45" si="3">SUM(J17+P17+V17+AB17+AH17+AN17+AT17+AZ17+BF17+BL17+BR17+BX17+CD17+CJ17+CP17+CV17+DB17+DH17+DN17+DT17+DZ17+EF17+EL17+ER17)</f>
        <v>7469640.1299999999</v>
      </c>
      <c r="E17" s="21">
        <f t="shared" ref="E17:E45" si="4">SUM(L17+R17+X17+AD17+AJ17+AP17+AV17+BB17+BH17+BN17+BT17+BZ17+CF17+CL17+CR17+CX17+DD17+DJ17+DP17+DV17+EB17+EH17+EN17+ET17)</f>
        <v>87821840</v>
      </c>
      <c r="H17" s="21">
        <v>295000</v>
      </c>
      <c r="I17" s="22">
        <v>104100</v>
      </c>
      <c r="J17" s="22">
        <v>399100</v>
      </c>
      <c r="K17" s="24">
        <v>0.03</v>
      </c>
      <c r="L17" s="23">
        <v>3005000</v>
      </c>
      <c r="N17" s="21"/>
      <c r="O17" s="22"/>
      <c r="P17" s="22"/>
      <c r="Q17" s="24"/>
      <c r="R17" s="23"/>
      <c r="T17" s="21">
        <v>60000</v>
      </c>
      <c r="U17" s="22"/>
      <c r="V17" s="22">
        <v>60000</v>
      </c>
      <c r="W17" s="24"/>
      <c r="X17" s="23">
        <v>60000</v>
      </c>
      <c r="Z17" s="21">
        <v>675000</v>
      </c>
      <c r="AA17" s="22">
        <v>174807.5</v>
      </c>
      <c r="AB17" s="22">
        <v>849807.5</v>
      </c>
      <c r="AC17" s="24">
        <v>5.4999999999999997E-3</v>
      </c>
      <c r="AD17" s="23">
        <v>10105000</v>
      </c>
      <c r="AF17" s="21">
        <v>22368</v>
      </c>
      <c r="AG17" s="22"/>
      <c r="AH17" s="22">
        <v>22368</v>
      </c>
      <c r="AI17" s="24"/>
      <c r="AJ17" s="23">
        <v>111840</v>
      </c>
      <c r="AL17" s="21">
        <v>445000</v>
      </c>
      <c r="AM17" s="22">
        <v>71900</v>
      </c>
      <c r="AN17" s="22">
        <v>516900</v>
      </c>
      <c r="AO17" s="24">
        <v>0.02</v>
      </c>
      <c r="AP17" s="23">
        <v>2350000</v>
      </c>
      <c r="AR17" s="21">
        <v>555000</v>
      </c>
      <c r="AS17" s="22">
        <v>918812.5</v>
      </c>
      <c r="AT17" s="22">
        <v>1473812.5</v>
      </c>
      <c r="AU17" s="24">
        <v>0.05</v>
      </c>
      <c r="AV17" s="23">
        <v>34040000</v>
      </c>
      <c r="AX17" s="21">
        <v>275000</v>
      </c>
      <c r="AY17" s="22">
        <v>63050</v>
      </c>
      <c r="AZ17" s="22">
        <v>338050</v>
      </c>
      <c r="BA17" s="24">
        <v>0.03</v>
      </c>
      <c r="BB17" s="23">
        <v>2115000</v>
      </c>
      <c r="BD17" s="21">
        <v>270000</v>
      </c>
      <c r="BE17" s="22">
        <v>577862.5</v>
      </c>
      <c r="BF17" s="22">
        <v>847862.5</v>
      </c>
      <c r="BG17" s="24">
        <v>0.05</v>
      </c>
      <c r="BH17" s="23">
        <v>19545000</v>
      </c>
      <c r="BJ17" s="21">
        <v>230000</v>
      </c>
      <c r="BK17" s="22">
        <v>2921</v>
      </c>
      <c r="BL17" s="22">
        <v>232921</v>
      </c>
      <c r="BM17" s="24">
        <v>1.2699999999999999E-2</v>
      </c>
      <c r="BN17" s="23">
        <v>230000</v>
      </c>
      <c r="BP17" s="21">
        <v>210000</v>
      </c>
      <c r="BQ17" s="22">
        <v>10310.5</v>
      </c>
      <c r="BR17" s="22">
        <v>220310.5</v>
      </c>
      <c r="BS17" s="24">
        <v>1.213E-2</v>
      </c>
      <c r="BT17" s="23">
        <v>850000</v>
      </c>
      <c r="BV17" s="21">
        <v>85000</v>
      </c>
      <c r="BW17" s="22">
        <v>4703.76</v>
      </c>
      <c r="BX17" s="22">
        <v>89703.76</v>
      </c>
      <c r="BY17" s="24">
        <v>1.7749999999999998E-2</v>
      </c>
      <c r="BZ17" s="23">
        <v>265000</v>
      </c>
      <c r="CB17" s="21">
        <v>75000</v>
      </c>
      <c r="CC17" s="22">
        <v>52950</v>
      </c>
      <c r="CD17" s="22">
        <v>127950</v>
      </c>
      <c r="CE17" s="24">
        <v>0.04</v>
      </c>
      <c r="CF17" s="23">
        <v>1630000</v>
      </c>
      <c r="CH17" s="21">
        <v>170000</v>
      </c>
      <c r="CI17" s="22">
        <v>114837.5</v>
      </c>
      <c r="CJ17" s="22">
        <v>284837.5</v>
      </c>
      <c r="CK17" s="24">
        <v>0.04</v>
      </c>
      <c r="CL17" s="23">
        <v>3325000</v>
      </c>
      <c r="CN17" s="21">
        <v>475000</v>
      </c>
      <c r="CO17" s="22">
        <v>126400</v>
      </c>
      <c r="CP17" s="22">
        <v>601400</v>
      </c>
      <c r="CQ17" s="24">
        <v>0.04</v>
      </c>
      <c r="CR17" s="23">
        <v>3160000</v>
      </c>
      <c r="CT17" s="21">
        <v>230000</v>
      </c>
      <c r="CU17" s="22">
        <v>43850</v>
      </c>
      <c r="CV17" s="22">
        <v>273850</v>
      </c>
      <c r="CW17" s="24">
        <v>0.03</v>
      </c>
      <c r="CX17" s="23">
        <v>1280000</v>
      </c>
      <c r="CZ17" s="21">
        <v>340000</v>
      </c>
      <c r="DA17" s="22">
        <v>75425</v>
      </c>
      <c r="DB17" s="22">
        <v>415425</v>
      </c>
      <c r="DC17" s="24">
        <v>2.375E-2</v>
      </c>
      <c r="DD17" s="23">
        <v>2595000</v>
      </c>
      <c r="DF17" s="21">
        <v>135000</v>
      </c>
      <c r="DG17" s="22">
        <v>65800</v>
      </c>
      <c r="DH17" s="22">
        <v>200800</v>
      </c>
      <c r="DI17" s="24">
        <v>0.04</v>
      </c>
      <c r="DJ17" s="23">
        <v>1645000</v>
      </c>
      <c r="DL17" s="21"/>
      <c r="DM17" s="22"/>
      <c r="DN17" s="22"/>
      <c r="DO17" s="24"/>
      <c r="DP17" s="23"/>
      <c r="DR17" s="21">
        <v>80000</v>
      </c>
      <c r="DS17" s="22">
        <v>12240</v>
      </c>
      <c r="DT17" s="22">
        <v>92240</v>
      </c>
      <c r="DU17" s="24">
        <v>4.0800000000000003E-2</v>
      </c>
      <c r="DV17" s="23">
        <v>340000</v>
      </c>
      <c r="DX17" s="21">
        <v>150000</v>
      </c>
      <c r="DY17" s="22">
        <v>23028</v>
      </c>
      <c r="DZ17" s="22">
        <v>173028</v>
      </c>
      <c r="EA17" s="24">
        <v>4.0399999999999998E-2</v>
      </c>
      <c r="EB17" s="23">
        <v>645000</v>
      </c>
      <c r="ED17" s="21">
        <v>35000</v>
      </c>
      <c r="EE17" s="22">
        <v>4455.8999999999996</v>
      </c>
      <c r="EF17" s="22">
        <v>39455.9</v>
      </c>
      <c r="EG17" s="24">
        <v>4.19E-2</v>
      </c>
      <c r="EH17" s="23">
        <v>105000</v>
      </c>
      <c r="EJ17" s="21">
        <v>25000</v>
      </c>
      <c r="EK17" s="22">
        <v>3220.77</v>
      </c>
      <c r="EL17" s="22">
        <v>28220.77</v>
      </c>
      <c r="EM17" s="24">
        <v>4.24E-2</v>
      </c>
      <c r="EN17" s="23">
        <v>75000</v>
      </c>
      <c r="EP17" s="21">
        <v>170000</v>
      </c>
      <c r="EQ17" s="22">
        <v>11597.2</v>
      </c>
      <c r="ER17" s="22">
        <v>181597.2</v>
      </c>
      <c r="ES17" s="24">
        <v>4.4604616E-2</v>
      </c>
      <c r="ET17" s="23">
        <v>345000</v>
      </c>
    </row>
    <row r="18" spans="1:150" ht="13.05" customHeight="1" x14ac:dyDescent="0.25">
      <c r="A18" s="20">
        <v>45930</v>
      </c>
      <c r="B18" s="21">
        <f t="shared" si="1"/>
        <v>4687368</v>
      </c>
      <c r="C18" s="21">
        <f t="shared" si="2"/>
        <v>2314764.6</v>
      </c>
      <c r="D18" s="21">
        <f t="shared" si="3"/>
        <v>7002132.6000000006</v>
      </c>
      <c r="E18" s="21">
        <f t="shared" si="4"/>
        <v>82814472</v>
      </c>
      <c r="H18" s="21">
        <v>300000</v>
      </c>
      <c r="I18" s="22">
        <v>95250</v>
      </c>
      <c r="J18" s="22">
        <v>395250</v>
      </c>
      <c r="K18" s="24">
        <v>0.03</v>
      </c>
      <c r="L18" s="23">
        <v>2710000</v>
      </c>
      <c r="N18" s="21"/>
      <c r="O18" s="22"/>
      <c r="P18" s="22"/>
      <c r="Q18" s="24"/>
      <c r="R18" s="23"/>
      <c r="T18" s="21"/>
      <c r="U18" s="22"/>
      <c r="V18" s="22"/>
      <c r="W18" s="24"/>
      <c r="X18" s="23"/>
      <c r="Z18" s="21">
        <v>715000</v>
      </c>
      <c r="AA18" s="22">
        <v>171095</v>
      </c>
      <c r="AB18" s="22">
        <v>886095</v>
      </c>
      <c r="AC18" s="24">
        <v>8.9999999999999993E-3</v>
      </c>
      <c r="AD18" s="23">
        <v>9430000</v>
      </c>
      <c r="AF18" s="21">
        <v>22368</v>
      </c>
      <c r="AG18" s="22"/>
      <c r="AH18" s="22">
        <v>22368</v>
      </c>
      <c r="AI18" s="24"/>
      <c r="AJ18" s="23">
        <v>89472</v>
      </c>
      <c r="AL18" s="21">
        <v>215000</v>
      </c>
      <c r="AM18" s="22">
        <v>63000</v>
      </c>
      <c r="AN18" s="22">
        <v>278000</v>
      </c>
      <c r="AO18" s="24">
        <v>0.02</v>
      </c>
      <c r="AP18" s="23">
        <v>1905000</v>
      </c>
      <c r="AR18" s="21">
        <v>585000</v>
      </c>
      <c r="AS18" s="22">
        <v>891062.5</v>
      </c>
      <c r="AT18" s="22">
        <v>1476062.5</v>
      </c>
      <c r="AU18" s="24">
        <v>0.05</v>
      </c>
      <c r="AV18" s="23">
        <v>33485000</v>
      </c>
      <c r="AX18" s="21">
        <v>285000</v>
      </c>
      <c r="AY18" s="22">
        <v>54800</v>
      </c>
      <c r="AZ18" s="22">
        <v>339800</v>
      </c>
      <c r="BA18" s="24">
        <v>0.02</v>
      </c>
      <c r="BB18" s="23">
        <v>1840000</v>
      </c>
      <c r="BD18" s="21">
        <v>290000</v>
      </c>
      <c r="BE18" s="22">
        <v>564362.5</v>
      </c>
      <c r="BF18" s="22">
        <v>854362.5</v>
      </c>
      <c r="BG18" s="24">
        <v>0.05</v>
      </c>
      <c r="BH18" s="23">
        <v>19275000</v>
      </c>
      <c r="BJ18" s="21"/>
      <c r="BK18" s="22"/>
      <c r="BL18" s="22"/>
      <c r="BM18" s="24"/>
      <c r="BN18" s="23"/>
      <c r="BP18" s="21">
        <v>210000</v>
      </c>
      <c r="BQ18" s="22">
        <v>7763.2</v>
      </c>
      <c r="BR18" s="22">
        <v>217763.20000000001</v>
      </c>
      <c r="BS18" s="24">
        <v>1.213E-2</v>
      </c>
      <c r="BT18" s="23">
        <v>640000</v>
      </c>
      <c r="BV18" s="21">
        <v>90000</v>
      </c>
      <c r="BW18" s="22">
        <v>3195</v>
      </c>
      <c r="BX18" s="22">
        <v>93195</v>
      </c>
      <c r="BY18" s="24">
        <v>1.7749999999999998E-2</v>
      </c>
      <c r="BZ18" s="23">
        <v>180000</v>
      </c>
      <c r="CB18" s="21">
        <v>80000</v>
      </c>
      <c r="CC18" s="22">
        <v>49950</v>
      </c>
      <c r="CD18" s="22">
        <v>129950</v>
      </c>
      <c r="CE18" s="24">
        <v>0.04</v>
      </c>
      <c r="CF18" s="23">
        <v>1555000</v>
      </c>
      <c r="CH18" s="21">
        <v>180000</v>
      </c>
      <c r="CI18" s="22">
        <v>108037.5</v>
      </c>
      <c r="CJ18" s="22">
        <v>288037.5</v>
      </c>
      <c r="CK18" s="24">
        <v>0.04</v>
      </c>
      <c r="CL18" s="23">
        <v>3155000</v>
      </c>
      <c r="CN18" s="21">
        <v>495000</v>
      </c>
      <c r="CO18" s="22">
        <v>107400</v>
      </c>
      <c r="CP18" s="22">
        <v>602400</v>
      </c>
      <c r="CQ18" s="24">
        <v>0.04</v>
      </c>
      <c r="CR18" s="23">
        <v>2685000</v>
      </c>
      <c r="CT18" s="21">
        <v>250000</v>
      </c>
      <c r="CU18" s="22">
        <v>36950</v>
      </c>
      <c r="CV18" s="22">
        <v>286950</v>
      </c>
      <c r="CW18" s="24">
        <v>0.03</v>
      </c>
      <c r="CX18" s="23">
        <v>1050000</v>
      </c>
      <c r="CZ18" s="21">
        <v>350000</v>
      </c>
      <c r="DA18" s="22">
        <v>67350</v>
      </c>
      <c r="DB18" s="22">
        <v>417350</v>
      </c>
      <c r="DC18" s="24">
        <v>2.6249999999999999E-2</v>
      </c>
      <c r="DD18" s="23">
        <v>2255000</v>
      </c>
      <c r="DF18" s="21">
        <v>140000</v>
      </c>
      <c r="DG18" s="22">
        <v>60400</v>
      </c>
      <c r="DH18" s="22">
        <v>200400</v>
      </c>
      <c r="DI18" s="24">
        <v>0.04</v>
      </c>
      <c r="DJ18" s="23">
        <v>1510000</v>
      </c>
      <c r="DL18" s="21"/>
      <c r="DM18" s="22"/>
      <c r="DN18" s="22"/>
      <c r="DO18" s="24"/>
      <c r="DP18" s="23"/>
      <c r="DR18" s="21">
        <v>85000</v>
      </c>
      <c r="DS18" s="22">
        <v>8874</v>
      </c>
      <c r="DT18" s="22">
        <v>93874</v>
      </c>
      <c r="DU18" s="24">
        <v>4.0800000000000003E-2</v>
      </c>
      <c r="DV18" s="23">
        <v>260000</v>
      </c>
      <c r="DX18" s="21">
        <v>160000</v>
      </c>
      <c r="DY18" s="22">
        <v>16766</v>
      </c>
      <c r="DZ18" s="22">
        <v>176766</v>
      </c>
      <c r="EA18" s="24">
        <v>4.0399999999999998E-2</v>
      </c>
      <c r="EB18" s="23">
        <v>495000</v>
      </c>
      <c r="ED18" s="21">
        <v>35000</v>
      </c>
      <c r="EE18" s="22">
        <v>2673.54</v>
      </c>
      <c r="EF18" s="22">
        <v>37673.54</v>
      </c>
      <c r="EG18" s="24">
        <v>4.19E-2</v>
      </c>
      <c r="EH18" s="23">
        <v>70000</v>
      </c>
      <c r="EJ18" s="21">
        <v>25000</v>
      </c>
      <c r="EK18" s="22">
        <v>1932.46</v>
      </c>
      <c r="EL18" s="22">
        <v>26932.46</v>
      </c>
      <c r="EM18" s="24">
        <v>4.24E-2</v>
      </c>
      <c r="EN18" s="23">
        <v>50000</v>
      </c>
      <c r="EP18" s="21">
        <v>175000</v>
      </c>
      <c r="EQ18" s="22">
        <v>3902.9</v>
      </c>
      <c r="ER18" s="22">
        <v>178902.9</v>
      </c>
      <c r="ES18" s="24">
        <v>4.4604616E-2</v>
      </c>
      <c r="ET18" s="23">
        <v>175000</v>
      </c>
    </row>
    <row r="19" spans="1:150" ht="13.05" customHeight="1" x14ac:dyDescent="0.25">
      <c r="A19" s="20">
        <v>46295</v>
      </c>
      <c r="B19" s="21">
        <f t="shared" si="1"/>
        <v>4627368</v>
      </c>
      <c r="C19" s="21">
        <f t="shared" si="2"/>
        <v>2171940.75</v>
      </c>
      <c r="D19" s="21">
        <f t="shared" si="3"/>
        <v>6799308.75</v>
      </c>
      <c r="E19" s="21">
        <f t="shared" si="4"/>
        <v>78127104</v>
      </c>
      <c r="H19" s="21">
        <v>310000</v>
      </c>
      <c r="I19" s="22">
        <v>86250</v>
      </c>
      <c r="J19" s="22">
        <v>396250</v>
      </c>
      <c r="K19" s="24">
        <v>0.03</v>
      </c>
      <c r="L19" s="23">
        <v>2410000</v>
      </c>
      <c r="N19" s="21"/>
      <c r="O19" s="22"/>
      <c r="P19" s="22"/>
      <c r="Q19" s="24"/>
      <c r="R19" s="23"/>
      <c r="T19" s="21"/>
      <c r="U19" s="22"/>
      <c r="V19" s="22"/>
      <c r="W19" s="24"/>
      <c r="X19" s="23"/>
      <c r="Z19" s="21">
        <v>715000</v>
      </c>
      <c r="AA19" s="22">
        <v>164660</v>
      </c>
      <c r="AB19" s="22">
        <v>879660</v>
      </c>
      <c r="AC19" s="24">
        <v>1.0999999999999999E-2</v>
      </c>
      <c r="AD19" s="23">
        <v>8715000</v>
      </c>
      <c r="AF19" s="21">
        <v>22368</v>
      </c>
      <c r="AG19" s="22"/>
      <c r="AH19" s="22">
        <v>22368</v>
      </c>
      <c r="AI19" s="24"/>
      <c r="AJ19" s="23">
        <v>67104</v>
      </c>
      <c r="AL19" s="21">
        <v>220000</v>
      </c>
      <c r="AM19" s="22">
        <v>58700</v>
      </c>
      <c r="AN19" s="22">
        <v>278700</v>
      </c>
      <c r="AO19" s="24">
        <v>0.02</v>
      </c>
      <c r="AP19" s="23">
        <v>1690000</v>
      </c>
      <c r="AR19" s="21">
        <v>615000</v>
      </c>
      <c r="AS19" s="22">
        <v>861812.5</v>
      </c>
      <c r="AT19" s="22">
        <v>1476812.5</v>
      </c>
      <c r="AU19" s="24">
        <v>0.05</v>
      </c>
      <c r="AV19" s="23">
        <v>32900000</v>
      </c>
      <c r="AX19" s="21">
        <v>290000</v>
      </c>
      <c r="AY19" s="22">
        <v>49100</v>
      </c>
      <c r="AZ19" s="22">
        <v>339100</v>
      </c>
      <c r="BA19" s="24">
        <v>0.04</v>
      </c>
      <c r="BB19" s="23">
        <v>1555000</v>
      </c>
      <c r="BD19" s="21">
        <v>300000</v>
      </c>
      <c r="BE19" s="22">
        <v>549862.5</v>
      </c>
      <c r="BF19" s="22">
        <v>849862.5</v>
      </c>
      <c r="BG19" s="24">
        <v>0.05</v>
      </c>
      <c r="BH19" s="23">
        <v>18985000</v>
      </c>
      <c r="BJ19" s="21"/>
      <c r="BK19" s="22"/>
      <c r="BL19" s="22"/>
      <c r="BM19" s="24"/>
      <c r="BN19" s="23"/>
      <c r="BP19" s="21">
        <v>215000</v>
      </c>
      <c r="BQ19" s="22">
        <v>5215.8999999999996</v>
      </c>
      <c r="BR19" s="22">
        <v>220215.9</v>
      </c>
      <c r="BS19" s="24">
        <v>1.213E-2</v>
      </c>
      <c r="BT19" s="23">
        <v>430000</v>
      </c>
      <c r="BV19" s="21">
        <v>90000</v>
      </c>
      <c r="BW19" s="22">
        <v>1597.5</v>
      </c>
      <c r="BX19" s="22">
        <v>91597.5</v>
      </c>
      <c r="BY19" s="24">
        <v>1.7749999999999998E-2</v>
      </c>
      <c r="BZ19" s="23">
        <v>90000</v>
      </c>
      <c r="CB19" s="21">
        <v>80000</v>
      </c>
      <c r="CC19" s="22">
        <v>46750</v>
      </c>
      <c r="CD19" s="22">
        <v>126750</v>
      </c>
      <c r="CE19" s="24">
        <v>0.04</v>
      </c>
      <c r="CF19" s="23">
        <v>1475000</v>
      </c>
      <c r="CH19" s="21">
        <v>185000</v>
      </c>
      <c r="CI19" s="22">
        <v>100837.5</v>
      </c>
      <c r="CJ19" s="22">
        <v>285837.5</v>
      </c>
      <c r="CK19" s="24">
        <v>0.04</v>
      </c>
      <c r="CL19" s="23">
        <v>2975000</v>
      </c>
      <c r="CN19" s="21">
        <v>520000</v>
      </c>
      <c r="CO19" s="22">
        <v>87600</v>
      </c>
      <c r="CP19" s="22">
        <v>607600</v>
      </c>
      <c r="CQ19" s="24">
        <v>0.04</v>
      </c>
      <c r="CR19" s="23">
        <v>2190000</v>
      </c>
      <c r="CT19" s="21">
        <v>255000</v>
      </c>
      <c r="CU19" s="22">
        <v>29450</v>
      </c>
      <c r="CV19" s="22">
        <v>284450</v>
      </c>
      <c r="CW19" s="24">
        <v>0.03</v>
      </c>
      <c r="CX19" s="23">
        <v>800000</v>
      </c>
      <c r="CZ19" s="21">
        <v>360000</v>
      </c>
      <c r="DA19" s="22">
        <v>58162.52</v>
      </c>
      <c r="DB19" s="22">
        <v>418162.52</v>
      </c>
      <c r="DC19" s="24">
        <v>0.03</v>
      </c>
      <c r="DD19" s="23">
        <v>1905000</v>
      </c>
      <c r="DF19" s="21">
        <v>140000</v>
      </c>
      <c r="DG19" s="22">
        <v>54800</v>
      </c>
      <c r="DH19" s="22">
        <v>194800</v>
      </c>
      <c r="DI19" s="24">
        <v>0.04</v>
      </c>
      <c r="DJ19" s="23">
        <v>1370000</v>
      </c>
      <c r="DL19" s="21"/>
      <c r="DM19" s="22"/>
      <c r="DN19" s="22"/>
      <c r="DO19" s="24"/>
      <c r="DP19" s="23"/>
      <c r="DR19" s="21">
        <v>85000</v>
      </c>
      <c r="DS19" s="22">
        <v>5406</v>
      </c>
      <c r="DT19" s="22">
        <v>90406</v>
      </c>
      <c r="DU19" s="24">
        <v>4.0800000000000003E-2</v>
      </c>
      <c r="DV19" s="23">
        <v>175000</v>
      </c>
      <c r="DX19" s="21">
        <v>165000</v>
      </c>
      <c r="DY19" s="22">
        <v>10201</v>
      </c>
      <c r="DZ19" s="22">
        <v>175201</v>
      </c>
      <c r="EA19" s="24">
        <v>4.0399999999999998E-2</v>
      </c>
      <c r="EB19" s="23">
        <v>335000</v>
      </c>
      <c r="ED19" s="21">
        <v>35000</v>
      </c>
      <c r="EE19" s="22">
        <v>891.18</v>
      </c>
      <c r="EF19" s="22">
        <v>35891.18</v>
      </c>
      <c r="EG19" s="24">
        <v>4.19E-2</v>
      </c>
      <c r="EH19" s="23">
        <v>35000</v>
      </c>
      <c r="EJ19" s="21">
        <v>25000</v>
      </c>
      <c r="EK19" s="22">
        <v>644.15</v>
      </c>
      <c r="EL19" s="22">
        <v>25644.15</v>
      </c>
      <c r="EM19" s="24">
        <v>4.24E-2</v>
      </c>
      <c r="EN19" s="23">
        <v>25000</v>
      </c>
      <c r="EP19" s="21"/>
      <c r="EQ19" s="22"/>
      <c r="ER19" s="22"/>
      <c r="ES19" s="24"/>
      <c r="ET19" s="23"/>
    </row>
    <row r="20" spans="1:150" ht="13.05" customHeight="1" x14ac:dyDescent="0.25">
      <c r="A20" s="25">
        <v>46660</v>
      </c>
      <c r="B20" s="21">
        <f t="shared" si="1"/>
        <v>4692368</v>
      </c>
      <c r="C20" s="21">
        <f t="shared" si="2"/>
        <v>2021497.98</v>
      </c>
      <c r="D20" s="21">
        <f t="shared" si="3"/>
        <v>6713865.9800000004</v>
      </c>
      <c r="E20" s="21">
        <f t="shared" si="4"/>
        <v>73499736</v>
      </c>
      <c r="H20" s="26">
        <v>320000</v>
      </c>
      <c r="I20" s="27">
        <v>76950</v>
      </c>
      <c r="J20" s="27">
        <v>396950</v>
      </c>
      <c r="K20" s="29">
        <v>0.03</v>
      </c>
      <c r="L20" s="28">
        <v>2100000</v>
      </c>
      <c r="N20" s="26"/>
      <c r="O20" s="27"/>
      <c r="P20" s="27"/>
      <c r="Q20" s="29"/>
      <c r="R20" s="28"/>
      <c r="T20" s="26"/>
      <c r="U20" s="27"/>
      <c r="V20" s="27"/>
      <c r="W20" s="29"/>
      <c r="X20" s="28"/>
      <c r="Z20" s="26">
        <v>755000</v>
      </c>
      <c r="AA20" s="27">
        <v>156795</v>
      </c>
      <c r="AB20" s="27">
        <v>911795</v>
      </c>
      <c r="AC20" s="29">
        <v>1.4999999999999999E-2</v>
      </c>
      <c r="AD20" s="28">
        <v>8000000</v>
      </c>
      <c r="AF20" s="26">
        <v>22368</v>
      </c>
      <c r="AG20" s="27"/>
      <c r="AH20" s="27">
        <v>22368</v>
      </c>
      <c r="AI20" s="29"/>
      <c r="AJ20" s="28">
        <v>44736</v>
      </c>
      <c r="AL20" s="26">
        <v>225000</v>
      </c>
      <c r="AM20" s="27">
        <v>54300</v>
      </c>
      <c r="AN20" s="27">
        <v>279300</v>
      </c>
      <c r="AO20" s="29">
        <v>0.02</v>
      </c>
      <c r="AP20" s="28">
        <v>1470000</v>
      </c>
      <c r="AR20" s="26">
        <v>645000</v>
      </c>
      <c r="AS20" s="27">
        <v>831062.5</v>
      </c>
      <c r="AT20" s="27">
        <v>1476062.5</v>
      </c>
      <c r="AU20" s="29">
        <v>0.05</v>
      </c>
      <c r="AV20" s="28">
        <v>32285000</v>
      </c>
      <c r="AX20" s="26">
        <v>300000</v>
      </c>
      <c r="AY20" s="27">
        <v>37500</v>
      </c>
      <c r="AZ20" s="27">
        <v>337500</v>
      </c>
      <c r="BA20" s="29">
        <v>0.04</v>
      </c>
      <c r="BB20" s="28">
        <v>1265000</v>
      </c>
      <c r="BD20" s="26">
        <v>335000</v>
      </c>
      <c r="BE20" s="27">
        <v>534862.5</v>
      </c>
      <c r="BF20" s="27">
        <v>869862.5</v>
      </c>
      <c r="BG20" s="29">
        <v>0.05</v>
      </c>
      <c r="BH20" s="28">
        <v>18685000</v>
      </c>
      <c r="BJ20" s="26"/>
      <c r="BK20" s="27"/>
      <c r="BL20" s="27"/>
      <c r="BM20" s="29"/>
      <c r="BN20" s="28"/>
      <c r="BP20" s="26">
        <v>215000</v>
      </c>
      <c r="BQ20" s="27">
        <v>2607.96</v>
      </c>
      <c r="BR20" s="27">
        <v>217607.96</v>
      </c>
      <c r="BS20" s="29">
        <v>1.213E-2</v>
      </c>
      <c r="BT20" s="28">
        <v>215000</v>
      </c>
      <c r="BV20" s="26"/>
      <c r="BW20" s="27"/>
      <c r="BX20" s="27"/>
      <c r="BY20" s="29"/>
      <c r="BZ20" s="28"/>
      <c r="CB20" s="26">
        <v>85000</v>
      </c>
      <c r="CC20" s="27">
        <v>43550</v>
      </c>
      <c r="CD20" s="27">
        <v>128550</v>
      </c>
      <c r="CE20" s="29">
        <v>0.04</v>
      </c>
      <c r="CF20" s="28">
        <v>1395000</v>
      </c>
      <c r="CH20" s="26">
        <v>195000</v>
      </c>
      <c r="CI20" s="27">
        <v>93437.5</v>
      </c>
      <c r="CJ20" s="27">
        <v>288437.5</v>
      </c>
      <c r="CK20" s="29">
        <v>0.04</v>
      </c>
      <c r="CL20" s="28">
        <v>2790000</v>
      </c>
      <c r="CN20" s="26">
        <v>545000</v>
      </c>
      <c r="CO20" s="27">
        <v>66800</v>
      </c>
      <c r="CP20" s="27">
        <v>611800</v>
      </c>
      <c r="CQ20" s="29">
        <v>0.04</v>
      </c>
      <c r="CR20" s="28">
        <v>1670000</v>
      </c>
      <c r="CT20" s="26">
        <v>265000</v>
      </c>
      <c r="CU20" s="27">
        <v>21800</v>
      </c>
      <c r="CV20" s="27">
        <v>286800</v>
      </c>
      <c r="CW20" s="29">
        <v>0.04</v>
      </c>
      <c r="CX20" s="28">
        <v>545000</v>
      </c>
      <c r="CZ20" s="26">
        <v>370000</v>
      </c>
      <c r="DA20" s="27">
        <v>47362.52</v>
      </c>
      <c r="DB20" s="27">
        <v>417362.52</v>
      </c>
      <c r="DC20" s="29">
        <v>0.03</v>
      </c>
      <c r="DD20" s="28">
        <v>1545000</v>
      </c>
      <c r="DF20" s="26">
        <v>155000</v>
      </c>
      <c r="DG20" s="27">
        <v>49200</v>
      </c>
      <c r="DH20" s="27">
        <v>204200</v>
      </c>
      <c r="DI20" s="29">
        <v>0.04</v>
      </c>
      <c r="DJ20" s="28">
        <v>1230000</v>
      </c>
      <c r="DL20" s="26"/>
      <c r="DM20" s="27"/>
      <c r="DN20" s="27"/>
      <c r="DO20" s="29"/>
      <c r="DP20" s="28"/>
      <c r="DR20" s="26">
        <v>90000</v>
      </c>
      <c r="DS20" s="27">
        <v>1836</v>
      </c>
      <c r="DT20" s="27">
        <v>91836</v>
      </c>
      <c r="DU20" s="29">
        <v>4.0800000000000003E-2</v>
      </c>
      <c r="DV20" s="28">
        <v>90000</v>
      </c>
      <c r="DX20" s="26">
        <v>170000</v>
      </c>
      <c r="DY20" s="27">
        <v>3434</v>
      </c>
      <c r="DZ20" s="27">
        <v>173434</v>
      </c>
      <c r="EA20" s="29">
        <v>4.0399999999999998E-2</v>
      </c>
      <c r="EB20" s="28">
        <v>170000</v>
      </c>
      <c r="ED20" s="26"/>
      <c r="EE20" s="27"/>
      <c r="EF20" s="27"/>
      <c r="EG20" s="29"/>
      <c r="EH20" s="28"/>
      <c r="EJ20" s="26"/>
      <c r="EK20" s="27"/>
      <c r="EL20" s="27"/>
      <c r="EM20" s="29"/>
      <c r="EN20" s="28"/>
      <c r="EP20" s="26"/>
      <c r="EQ20" s="27"/>
      <c r="ER20" s="27"/>
      <c r="ES20" s="29"/>
      <c r="ET20" s="28"/>
    </row>
    <row r="21" spans="1:150" ht="13.05" customHeight="1" x14ac:dyDescent="0.25">
      <c r="A21" s="20">
        <v>47026</v>
      </c>
      <c r="B21" s="21">
        <f t="shared" si="1"/>
        <v>4562368</v>
      </c>
      <c r="C21" s="21">
        <f t="shared" si="2"/>
        <v>1866294.98</v>
      </c>
      <c r="D21" s="21">
        <f t="shared" si="3"/>
        <v>6428662.9800000004</v>
      </c>
      <c r="E21" s="21">
        <f t="shared" si="4"/>
        <v>68807368</v>
      </c>
      <c r="H21" s="21">
        <v>330000</v>
      </c>
      <c r="I21" s="22">
        <v>67350</v>
      </c>
      <c r="J21" s="22">
        <v>397350</v>
      </c>
      <c r="K21" s="24">
        <v>0.04</v>
      </c>
      <c r="L21" s="23">
        <v>1780000</v>
      </c>
      <c r="N21" s="21"/>
      <c r="O21" s="22"/>
      <c r="P21" s="22"/>
      <c r="Q21" s="24"/>
      <c r="R21" s="23"/>
      <c r="T21" s="21"/>
      <c r="U21" s="22"/>
      <c r="V21" s="22"/>
      <c r="W21" s="24"/>
      <c r="X21" s="23"/>
      <c r="Z21" s="21">
        <v>845000</v>
      </c>
      <c r="AA21" s="22">
        <v>145470</v>
      </c>
      <c r="AB21" s="22">
        <v>990470</v>
      </c>
      <c r="AC21" s="24">
        <v>1.6500000000000001E-2</v>
      </c>
      <c r="AD21" s="23">
        <v>7245000</v>
      </c>
      <c r="AF21" s="21">
        <v>22368</v>
      </c>
      <c r="AG21" s="22"/>
      <c r="AH21" s="22">
        <v>22368</v>
      </c>
      <c r="AI21" s="24"/>
      <c r="AJ21" s="23">
        <v>22368</v>
      </c>
      <c r="AL21" s="21">
        <v>230000</v>
      </c>
      <c r="AM21" s="22">
        <v>49800</v>
      </c>
      <c r="AN21" s="22">
        <v>279800</v>
      </c>
      <c r="AO21" s="24">
        <v>0.04</v>
      </c>
      <c r="AP21" s="23">
        <v>1245000</v>
      </c>
      <c r="AR21" s="21">
        <v>675000</v>
      </c>
      <c r="AS21" s="22">
        <v>798812.5</v>
      </c>
      <c r="AT21" s="22">
        <v>1473812.5</v>
      </c>
      <c r="AU21" s="24">
        <v>0.05</v>
      </c>
      <c r="AV21" s="23">
        <v>31640000</v>
      </c>
      <c r="AX21" s="21">
        <v>310000</v>
      </c>
      <c r="AY21" s="22">
        <v>25500</v>
      </c>
      <c r="AZ21" s="22">
        <v>335500</v>
      </c>
      <c r="BA21" s="24">
        <v>0.04</v>
      </c>
      <c r="BB21" s="23">
        <v>965000</v>
      </c>
      <c r="BD21" s="21">
        <v>480000</v>
      </c>
      <c r="BE21" s="22">
        <v>518112.5</v>
      </c>
      <c r="BF21" s="22">
        <v>998112.5</v>
      </c>
      <c r="BG21" s="24">
        <v>0.05</v>
      </c>
      <c r="BH21" s="23">
        <v>18350000</v>
      </c>
      <c r="BJ21" s="21"/>
      <c r="BK21" s="22"/>
      <c r="BL21" s="22"/>
      <c r="BM21" s="24"/>
      <c r="BN21" s="23"/>
      <c r="BP21" s="21"/>
      <c r="BQ21" s="22"/>
      <c r="BR21" s="22"/>
      <c r="BS21" s="24"/>
      <c r="BT21" s="23"/>
      <c r="BV21" s="21"/>
      <c r="BW21" s="22"/>
      <c r="BX21" s="22"/>
      <c r="BY21" s="24"/>
      <c r="BZ21" s="23"/>
      <c r="CB21" s="21">
        <v>85000</v>
      </c>
      <c r="CC21" s="22">
        <v>40150</v>
      </c>
      <c r="CD21" s="22">
        <v>125150</v>
      </c>
      <c r="CE21" s="24">
        <v>0.04</v>
      </c>
      <c r="CF21" s="23">
        <v>1310000</v>
      </c>
      <c r="CH21" s="21">
        <v>200000</v>
      </c>
      <c r="CI21" s="22">
        <v>85637.5</v>
      </c>
      <c r="CJ21" s="22">
        <v>285637.5</v>
      </c>
      <c r="CK21" s="24">
        <v>0.03</v>
      </c>
      <c r="CL21" s="23">
        <v>2595000</v>
      </c>
      <c r="CN21" s="21">
        <v>570000</v>
      </c>
      <c r="CO21" s="22">
        <v>45000</v>
      </c>
      <c r="CP21" s="22">
        <v>615000</v>
      </c>
      <c r="CQ21" s="24">
        <v>0.04</v>
      </c>
      <c r="CR21" s="23">
        <v>1125000</v>
      </c>
      <c r="CT21" s="21">
        <v>280000</v>
      </c>
      <c r="CU21" s="22">
        <v>11200</v>
      </c>
      <c r="CV21" s="22">
        <v>291200</v>
      </c>
      <c r="CW21" s="24">
        <v>0.04</v>
      </c>
      <c r="CX21" s="23">
        <v>280000</v>
      </c>
      <c r="CZ21" s="21">
        <v>380000</v>
      </c>
      <c r="DA21" s="22">
        <v>36262.480000000003</v>
      </c>
      <c r="DB21" s="22">
        <v>416262.48</v>
      </c>
      <c r="DC21" s="24">
        <v>0.03</v>
      </c>
      <c r="DD21" s="23">
        <v>1175000</v>
      </c>
      <c r="DF21" s="21">
        <v>155000</v>
      </c>
      <c r="DG21" s="22">
        <v>43000</v>
      </c>
      <c r="DH21" s="22">
        <v>198000</v>
      </c>
      <c r="DI21" s="24">
        <v>0.04</v>
      </c>
      <c r="DJ21" s="23">
        <v>1075000</v>
      </c>
      <c r="DL21" s="21"/>
      <c r="DM21" s="22"/>
      <c r="DN21" s="22"/>
      <c r="DO21" s="24"/>
      <c r="DP21" s="23"/>
      <c r="DR21" s="21"/>
      <c r="DS21" s="22"/>
      <c r="DT21" s="22"/>
      <c r="DU21" s="24"/>
      <c r="DV21" s="23"/>
      <c r="DX21" s="21"/>
      <c r="DY21" s="22"/>
      <c r="DZ21" s="22"/>
      <c r="EA21" s="24"/>
      <c r="EB21" s="23"/>
      <c r="ED21" s="21"/>
      <c r="EE21" s="22"/>
      <c r="EF21" s="22"/>
      <c r="EG21" s="24"/>
      <c r="EH21" s="23"/>
      <c r="EJ21" s="21"/>
      <c r="EK21" s="22"/>
      <c r="EL21" s="22"/>
      <c r="EM21" s="24"/>
      <c r="EN21" s="23"/>
      <c r="EP21" s="21"/>
      <c r="EQ21" s="22"/>
      <c r="ER21" s="22"/>
      <c r="ES21" s="24"/>
      <c r="ET21" s="23"/>
    </row>
    <row r="22" spans="1:150" ht="13.05" customHeight="1" x14ac:dyDescent="0.25">
      <c r="A22" s="20">
        <v>47391</v>
      </c>
      <c r="B22" s="21">
        <f t="shared" si="1"/>
        <v>4480000</v>
      </c>
      <c r="C22" s="21">
        <f t="shared" si="2"/>
        <v>1698802.52</v>
      </c>
      <c r="D22" s="21">
        <f t="shared" si="3"/>
        <v>6178802.5199999996</v>
      </c>
      <c r="E22" s="21">
        <f t="shared" si="4"/>
        <v>64245000</v>
      </c>
      <c r="H22" s="21">
        <v>340000</v>
      </c>
      <c r="I22" s="22">
        <v>54150</v>
      </c>
      <c r="J22" s="22">
        <v>394150</v>
      </c>
      <c r="K22" s="24">
        <v>0.04</v>
      </c>
      <c r="L22" s="23">
        <v>1450000</v>
      </c>
      <c r="N22" s="21"/>
      <c r="O22" s="22"/>
      <c r="P22" s="22"/>
      <c r="Q22" s="24"/>
      <c r="R22" s="23"/>
      <c r="T22" s="21"/>
      <c r="U22" s="22"/>
      <c r="V22" s="22"/>
      <c r="W22" s="24"/>
      <c r="X22" s="23"/>
      <c r="Z22" s="21">
        <v>885000</v>
      </c>
      <c r="AA22" s="22">
        <v>131527.5</v>
      </c>
      <c r="AB22" s="22">
        <v>1016527.5</v>
      </c>
      <c r="AC22" s="24">
        <v>1.8499999999999999E-2</v>
      </c>
      <c r="AD22" s="23">
        <v>6400000</v>
      </c>
      <c r="AF22" s="21"/>
      <c r="AG22" s="22"/>
      <c r="AH22" s="22"/>
      <c r="AI22" s="24"/>
      <c r="AJ22" s="23"/>
      <c r="AL22" s="21">
        <v>235000</v>
      </c>
      <c r="AM22" s="22">
        <v>40600</v>
      </c>
      <c r="AN22" s="22">
        <v>275600</v>
      </c>
      <c r="AO22" s="24">
        <v>0.04</v>
      </c>
      <c r="AP22" s="23">
        <v>1015000</v>
      </c>
      <c r="AR22" s="21">
        <v>745000</v>
      </c>
      <c r="AS22" s="22">
        <v>765062.5</v>
      </c>
      <c r="AT22" s="22">
        <v>1510062.5</v>
      </c>
      <c r="AU22" s="24">
        <v>0.05</v>
      </c>
      <c r="AV22" s="23">
        <v>30965000</v>
      </c>
      <c r="AX22" s="21">
        <v>325000</v>
      </c>
      <c r="AY22" s="22">
        <v>13100</v>
      </c>
      <c r="AZ22" s="22">
        <v>338100</v>
      </c>
      <c r="BA22" s="24">
        <v>0.02</v>
      </c>
      <c r="BB22" s="23">
        <v>655000</v>
      </c>
      <c r="BD22" s="21">
        <v>595000</v>
      </c>
      <c r="BE22" s="22">
        <v>494112.5</v>
      </c>
      <c r="BF22" s="22">
        <v>1089112.5</v>
      </c>
      <c r="BG22" s="24">
        <v>0.05</v>
      </c>
      <c r="BH22" s="23">
        <v>17870000</v>
      </c>
      <c r="BJ22" s="21"/>
      <c r="BK22" s="22"/>
      <c r="BL22" s="22"/>
      <c r="BM22" s="24"/>
      <c r="BN22" s="23"/>
      <c r="BP22" s="21"/>
      <c r="BQ22" s="22"/>
      <c r="BR22" s="22"/>
      <c r="BS22" s="24"/>
      <c r="BT22" s="23"/>
      <c r="BV22" s="21"/>
      <c r="BW22" s="22"/>
      <c r="BX22" s="22"/>
      <c r="BY22" s="24"/>
      <c r="BZ22" s="23"/>
      <c r="CB22" s="21">
        <v>90000</v>
      </c>
      <c r="CC22" s="22">
        <v>36750</v>
      </c>
      <c r="CD22" s="22">
        <v>126750</v>
      </c>
      <c r="CE22" s="24">
        <v>0.03</v>
      </c>
      <c r="CF22" s="23">
        <v>1225000</v>
      </c>
      <c r="CH22" s="21">
        <v>210000</v>
      </c>
      <c r="CI22" s="22">
        <v>79637.5</v>
      </c>
      <c r="CJ22" s="22">
        <v>289637.5</v>
      </c>
      <c r="CK22" s="24">
        <v>0.03</v>
      </c>
      <c r="CL22" s="23">
        <v>2395000</v>
      </c>
      <c r="CN22" s="21">
        <v>555000</v>
      </c>
      <c r="CO22" s="22">
        <v>22200</v>
      </c>
      <c r="CP22" s="22">
        <v>577200</v>
      </c>
      <c r="CQ22" s="24">
        <v>0.04</v>
      </c>
      <c r="CR22" s="23">
        <v>555000</v>
      </c>
      <c r="CT22" s="21"/>
      <c r="CU22" s="22"/>
      <c r="CV22" s="22"/>
      <c r="CW22" s="24"/>
      <c r="CX22" s="23"/>
      <c r="CZ22" s="21">
        <v>390000</v>
      </c>
      <c r="DA22" s="22">
        <v>24862.52</v>
      </c>
      <c r="DB22" s="22">
        <v>414862.52</v>
      </c>
      <c r="DC22" s="24">
        <v>0.03</v>
      </c>
      <c r="DD22" s="23">
        <v>795000</v>
      </c>
      <c r="DF22" s="21">
        <v>110000</v>
      </c>
      <c r="DG22" s="22">
        <v>36800</v>
      </c>
      <c r="DH22" s="22">
        <v>146800</v>
      </c>
      <c r="DI22" s="24">
        <v>0.04</v>
      </c>
      <c r="DJ22" s="23">
        <v>920000</v>
      </c>
      <c r="DL22" s="21"/>
      <c r="DM22" s="22"/>
      <c r="DN22" s="22"/>
      <c r="DO22" s="24"/>
      <c r="DP22" s="23"/>
      <c r="DR22" s="21"/>
      <c r="DS22" s="22"/>
      <c r="DT22" s="22"/>
      <c r="DU22" s="24"/>
      <c r="DV22" s="23"/>
      <c r="DX22" s="21"/>
      <c r="DY22" s="22"/>
      <c r="DZ22" s="22"/>
      <c r="EA22" s="24"/>
      <c r="EB22" s="23"/>
      <c r="ED22" s="21"/>
      <c r="EE22" s="22"/>
      <c r="EF22" s="22"/>
      <c r="EG22" s="24"/>
      <c r="EH22" s="23"/>
      <c r="EJ22" s="21"/>
      <c r="EK22" s="22"/>
      <c r="EL22" s="22"/>
      <c r="EM22" s="24"/>
      <c r="EN22" s="23"/>
      <c r="EP22" s="21"/>
      <c r="EQ22" s="22"/>
      <c r="ER22" s="22"/>
      <c r="ES22" s="24"/>
      <c r="ET22" s="23"/>
    </row>
    <row r="23" spans="1:150" ht="13.05" customHeight="1" x14ac:dyDescent="0.25">
      <c r="A23" s="20">
        <v>47756</v>
      </c>
      <c r="B23" s="21">
        <f t="shared" si="1"/>
        <v>4430000</v>
      </c>
      <c r="C23" s="21">
        <f t="shared" si="2"/>
        <v>1538629.98</v>
      </c>
      <c r="D23" s="21">
        <f t="shared" si="3"/>
        <v>5968629.9800000004</v>
      </c>
      <c r="E23" s="21">
        <f t="shared" si="4"/>
        <v>59765000</v>
      </c>
      <c r="H23" s="21">
        <v>355000</v>
      </c>
      <c r="I23" s="22">
        <v>40550</v>
      </c>
      <c r="J23" s="22">
        <v>395550</v>
      </c>
      <c r="K23" s="24">
        <v>0.04</v>
      </c>
      <c r="L23" s="23">
        <v>1110000</v>
      </c>
      <c r="N23" s="21"/>
      <c r="O23" s="22"/>
      <c r="P23" s="22"/>
      <c r="Q23" s="24"/>
      <c r="R23" s="23"/>
      <c r="T23" s="21"/>
      <c r="U23" s="22"/>
      <c r="V23" s="22"/>
      <c r="W23" s="24"/>
      <c r="X23" s="23"/>
      <c r="Z23" s="21">
        <v>915000</v>
      </c>
      <c r="AA23" s="22">
        <v>115155</v>
      </c>
      <c r="AB23" s="22">
        <v>1030155</v>
      </c>
      <c r="AC23" s="24">
        <v>1.95E-2</v>
      </c>
      <c r="AD23" s="23">
        <v>5515000</v>
      </c>
      <c r="AF23" s="21"/>
      <c r="AG23" s="22"/>
      <c r="AH23" s="22"/>
      <c r="AI23" s="24"/>
      <c r="AJ23" s="23"/>
      <c r="AL23" s="21">
        <v>245000</v>
      </c>
      <c r="AM23" s="22">
        <v>31200</v>
      </c>
      <c r="AN23" s="22">
        <v>276200</v>
      </c>
      <c r="AO23" s="24">
        <v>0.04</v>
      </c>
      <c r="AP23" s="23">
        <v>780000</v>
      </c>
      <c r="AR23" s="21">
        <v>775000</v>
      </c>
      <c r="AS23" s="22">
        <v>727812.5</v>
      </c>
      <c r="AT23" s="22">
        <v>1502812.5</v>
      </c>
      <c r="AU23" s="24">
        <v>0.05</v>
      </c>
      <c r="AV23" s="23">
        <v>30220000</v>
      </c>
      <c r="AX23" s="21">
        <v>330000</v>
      </c>
      <c r="AY23" s="22">
        <v>6600</v>
      </c>
      <c r="AZ23" s="22">
        <v>336600</v>
      </c>
      <c r="BA23" s="24">
        <v>0.02</v>
      </c>
      <c r="BB23" s="23">
        <v>330000</v>
      </c>
      <c r="BD23" s="21">
        <v>625000</v>
      </c>
      <c r="BE23" s="22">
        <v>464362.5</v>
      </c>
      <c r="BF23" s="22">
        <v>1089362.5</v>
      </c>
      <c r="BG23" s="24">
        <v>0.03</v>
      </c>
      <c r="BH23" s="23">
        <v>17275000</v>
      </c>
      <c r="BJ23" s="21"/>
      <c r="BK23" s="22"/>
      <c r="BL23" s="22"/>
      <c r="BM23" s="24"/>
      <c r="BN23" s="23"/>
      <c r="BP23" s="21"/>
      <c r="BQ23" s="22"/>
      <c r="BR23" s="22"/>
      <c r="BS23" s="24"/>
      <c r="BT23" s="23"/>
      <c r="BV23" s="21"/>
      <c r="BW23" s="22"/>
      <c r="BX23" s="22"/>
      <c r="BY23" s="24"/>
      <c r="BZ23" s="23"/>
      <c r="CB23" s="21">
        <v>95000</v>
      </c>
      <c r="CC23" s="22">
        <v>34050</v>
      </c>
      <c r="CD23" s="22">
        <v>129050</v>
      </c>
      <c r="CE23" s="24">
        <v>0.03</v>
      </c>
      <c r="CF23" s="23">
        <v>1135000</v>
      </c>
      <c r="CH23" s="21">
        <v>215000</v>
      </c>
      <c r="CI23" s="22">
        <v>73337.5</v>
      </c>
      <c r="CJ23" s="22">
        <v>288337.5</v>
      </c>
      <c r="CK23" s="24">
        <v>0.03</v>
      </c>
      <c r="CL23" s="23">
        <v>2185000</v>
      </c>
      <c r="CN23" s="21"/>
      <c r="CO23" s="22"/>
      <c r="CP23" s="22"/>
      <c r="CQ23" s="24"/>
      <c r="CR23" s="23"/>
      <c r="CT23" s="21"/>
      <c r="CU23" s="22"/>
      <c r="CV23" s="22"/>
      <c r="CW23" s="24"/>
      <c r="CX23" s="23"/>
      <c r="CZ23" s="21">
        <v>405000</v>
      </c>
      <c r="DA23" s="22">
        <v>13162.48</v>
      </c>
      <c r="DB23" s="22">
        <v>418162.48</v>
      </c>
      <c r="DC23" s="24">
        <v>3.2500000000000001E-2</v>
      </c>
      <c r="DD23" s="23">
        <v>405000</v>
      </c>
      <c r="DF23" s="21">
        <v>470000</v>
      </c>
      <c r="DG23" s="22">
        <v>32400</v>
      </c>
      <c r="DH23" s="22">
        <v>502400</v>
      </c>
      <c r="DI23" s="24">
        <v>0.04</v>
      </c>
      <c r="DJ23" s="23">
        <v>810000</v>
      </c>
      <c r="DL23" s="21"/>
      <c r="DM23" s="22"/>
      <c r="DN23" s="22"/>
      <c r="DO23" s="24"/>
      <c r="DP23" s="23"/>
      <c r="DR23" s="21"/>
      <c r="DS23" s="22"/>
      <c r="DT23" s="22"/>
      <c r="DU23" s="24"/>
      <c r="DV23" s="23"/>
      <c r="DX23" s="21"/>
      <c r="DY23" s="22"/>
      <c r="DZ23" s="22"/>
      <c r="EA23" s="24"/>
      <c r="EB23" s="23"/>
      <c r="ED23" s="21"/>
      <c r="EE23" s="22"/>
      <c r="EF23" s="22"/>
      <c r="EG23" s="24"/>
      <c r="EH23" s="23"/>
      <c r="EJ23" s="21"/>
      <c r="EK23" s="22"/>
      <c r="EL23" s="22"/>
      <c r="EM23" s="24"/>
      <c r="EN23" s="23"/>
      <c r="EP23" s="21"/>
      <c r="EQ23" s="22"/>
      <c r="ER23" s="22"/>
      <c r="ES23" s="24"/>
      <c r="ET23" s="23"/>
    </row>
    <row r="24" spans="1:150" ht="13.05" customHeight="1" x14ac:dyDescent="0.25">
      <c r="A24" s="20">
        <v>48121</v>
      </c>
      <c r="B24" s="21">
        <f t="shared" si="1"/>
        <v>4090000</v>
      </c>
      <c r="C24" s="21">
        <f t="shared" si="2"/>
        <v>1391425</v>
      </c>
      <c r="D24" s="21">
        <f t="shared" si="3"/>
        <v>5481425</v>
      </c>
      <c r="E24" s="21">
        <f t="shared" si="4"/>
        <v>55335000</v>
      </c>
      <c r="H24" s="21">
        <v>370000</v>
      </c>
      <c r="I24" s="22">
        <v>26350</v>
      </c>
      <c r="J24" s="22">
        <v>396350</v>
      </c>
      <c r="K24" s="24">
        <v>0.04</v>
      </c>
      <c r="L24" s="23">
        <v>755000</v>
      </c>
      <c r="N24" s="21"/>
      <c r="O24" s="22"/>
      <c r="P24" s="22"/>
      <c r="Q24" s="24"/>
      <c r="R24" s="23"/>
      <c r="T24" s="21"/>
      <c r="U24" s="22"/>
      <c r="V24" s="22"/>
      <c r="W24" s="24"/>
      <c r="X24" s="23"/>
      <c r="Z24" s="21">
        <v>1355000</v>
      </c>
      <c r="AA24" s="22">
        <v>97312.5</v>
      </c>
      <c r="AB24" s="22">
        <v>1452312.5</v>
      </c>
      <c r="AC24" s="24">
        <v>2.0299999999999999E-2</v>
      </c>
      <c r="AD24" s="23">
        <v>4600000</v>
      </c>
      <c r="AF24" s="21"/>
      <c r="AG24" s="22"/>
      <c r="AH24" s="22"/>
      <c r="AI24" s="24"/>
      <c r="AJ24" s="23"/>
      <c r="AL24" s="21">
        <v>265000</v>
      </c>
      <c r="AM24" s="22">
        <v>21400</v>
      </c>
      <c r="AN24" s="22">
        <v>286400</v>
      </c>
      <c r="AO24" s="24">
        <v>0.04</v>
      </c>
      <c r="AP24" s="23">
        <v>535000</v>
      </c>
      <c r="AR24" s="21">
        <v>800000</v>
      </c>
      <c r="AS24" s="22">
        <v>689062.5</v>
      </c>
      <c r="AT24" s="22">
        <v>1489062.5</v>
      </c>
      <c r="AU24" s="24">
        <v>0.04</v>
      </c>
      <c r="AV24" s="23">
        <v>29445000</v>
      </c>
      <c r="AX24" s="21"/>
      <c r="AY24" s="22"/>
      <c r="AZ24" s="22"/>
      <c r="BA24" s="24"/>
      <c r="BB24" s="23"/>
      <c r="BD24" s="21">
        <v>640000</v>
      </c>
      <c r="BE24" s="22">
        <v>445612.5</v>
      </c>
      <c r="BF24" s="22">
        <v>1085612.5</v>
      </c>
      <c r="BG24" s="24">
        <v>0.03</v>
      </c>
      <c r="BH24" s="23">
        <v>16650000</v>
      </c>
      <c r="BJ24" s="21"/>
      <c r="BK24" s="22"/>
      <c r="BL24" s="22"/>
      <c r="BM24" s="24"/>
      <c r="BN24" s="23"/>
      <c r="BP24" s="21"/>
      <c r="BQ24" s="22"/>
      <c r="BR24" s="22"/>
      <c r="BS24" s="24"/>
      <c r="BT24" s="23"/>
      <c r="BV24" s="21"/>
      <c r="BW24" s="22"/>
      <c r="BX24" s="22"/>
      <c r="BY24" s="24"/>
      <c r="BZ24" s="23"/>
      <c r="CB24" s="21">
        <v>100000</v>
      </c>
      <c r="CC24" s="22">
        <v>31200</v>
      </c>
      <c r="CD24" s="22">
        <v>131200</v>
      </c>
      <c r="CE24" s="24">
        <v>0.03</v>
      </c>
      <c r="CF24" s="23">
        <v>1040000</v>
      </c>
      <c r="CH24" s="21">
        <v>220000</v>
      </c>
      <c r="CI24" s="22">
        <v>66887.5</v>
      </c>
      <c r="CJ24" s="22">
        <v>286887.5</v>
      </c>
      <c r="CK24" s="24">
        <v>0.03</v>
      </c>
      <c r="CL24" s="23">
        <v>1970000</v>
      </c>
      <c r="CN24" s="21"/>
      <c r="CO24" s="22"/>
      <c r="CP24" s="22"/>
      <c r="CQ24" s="24"/>
      <c r="CR24" s="23"/>
      <c r="CT24" s="21"/>
      <c r="CU24" s="22"/>
      <c r="CV24" s="22"/>
      <c r="CW24" s="24"/>
      <c r="CX24" s="23"/>
      <c r="CZ24" s="21"/>
      <c r="DA24" s="22"/>
      <c r="DB24" s="22"/>
      <c r="DC24" s="24"/>
      <c r="DD24" s="23"/>
      <c r="DF24" s="21">
        <v>340000</v>
      </c>
      <c r="DG24" s="22">
        <v>13600</v>
      </c>
      <c r="DH24" s="22">
        <v>353600</v>
      </c>
      <c r="DI24" s="24">
        <v>0.04</v>
      </c>
      <c r="DJ24" s="23">
        <v>340000</v>
      </c>
      <c r="DL24" s="21"/>
      <c r="DM24" s="22"/>
      <c r="DN24" s="22"/>
      <c r="DO24" s="24"/>
      <c r="DP24" s="23"/>
      <c r="DR24" s="21"/>
      <c r="DS24" s="22"/>
      <c r="DT24" s="22"/>
      <c r="DU24" s="24"/>
      <c r="DV24" s="23"/>
      <c r="DX24" s="21"/>
      <c r="DY24" s="22"/>
      <c r="DZ24" s="22"/>
      <c r="EA24" s="24"/>
      <c r="EB24" s="23"/>
      <c r="ED24" s="21"/>
      <c r="EE24" s="22"/>
      <c r="EF24" s="22"/>
      <c r="EG24" s="24"/>
      <c r="EH24" s="23"/>
      <c r="EJ24" s="21"/>
      <c r="EK24" s="22"/>
      <c r="EL24" s="22"/>
      <c r="EM24" s="24"/>
      <c r="EN24" s="23"/>
      <c r="EP24" s="21"/>
      <c r="EQ24" s="22"/>
      <c r="ER24" s="22"/>
      <c r="ES24" s="24"/>
      <c r="ET24" s="23"/>
    </row>
    <row r="25" spans="1:150" ht="13.05" customHeight="1" x14ac:dyDescent="0.25">
      <c r="A25" s="25">
        <v>48487</v>
      </c>
      <c r="B25" s="21">
        <f t="shared" si="1"/>
        <v>3855000</v>
      </c>
      <c r="C25" s="21">
        <f t="shared" si="2"/>
        <v>1264118.5</v>
      </c>
      <c r="D25" s="21">
        <f t="shared" si="3"/>
        <v>5119118.5</v>
      </c>
      <c r="E25" s="21">
        <f t="shared" si="4"/>
        <v>51245000</v>
      </c>
      <c r="H25" s="26">
        <v>385000</v>
      </c>
      <c r="I25" s="27">
        <v>11550</v>
      </c>
      <c r="J25" s="27">
        <v>396550</v>
      </c>
      <c r="K25" s="29">
        <v>0.03</v>
      </c>
      <c r="L25" s="28">
        <v>385000</v>
      </c>
      <c r="N25" s="26"/>
      <c r="O25" s="27"/>
      <c r="P25" s="27"/>
      <c r="Q25" s="29"/>
      <c r="R25" s="28"/>
      <c r="T25" s="26"/>
      <c r="U25" s="27"/>
      <c r="V25" s="27"/>
      <c r="W25" s="29"/>
      <c r="X25" s="28"/>
      <c r="Z25" s="26">
        <v>1380000</v>
      </c>
      <c r="AA25" s="27">
        <v>69806</v>
      </c>
      <c r="AB25" s="27">
        <v>1449806</v>
      </c>
      <c r="AC25" s="29">
        <v>2.0799999999999999E-2</v>
      </c>
      <c r="AD25" s="28">
        <v>3245000</v>
      </c>
      <c r="AF25" s="26"/>
      <c r="AG25" s="27"/>
      <c r="AH25" s="27"/>
      <c r="AI25" s="29"/>
      <c r="AJ25" s="28"/>
      <c r="AL25" s="26">
        <v>270000</v>
      </c>
      <c r="AM25" s="27">
        <v>10800</v>
      </c>
      <c r="AN25" s="27">
        <v>280800</v>
      </c>
      <c r="AO25" s="29">
        <v>0.04</v>
      </c>
      <c r="AP25" s="28">
        <v>270000</v>
      </c>
      <c r="AR25" s="26">
        <v>835000</v>
      </c>
      <c r="AS25" s="27">
        <v>657062.5</v>
      </c>
      <c r="AT25" s="27">
        <v>1492062.5</v>
      </c>
      <c r="AU25" s="29">
        <v>0.03</v>
      </c>
      <c r="AV25" s="28">
        <v>28645000</v>
      </c>
      <c r="AX25" s="26"/>
      <c r="AY25" s="27"/>
      <c r="AZ25" s="27"/>
      <c r="BA25" s="29"/>
      <c r="BB25" s="28"/>
      <c r="BD25" s="26">
        <v>660000</v>
      </c>
      <c r="BE25" s="27">
        <v>426412.5</v>
      </c>
      <c r="BF25" s="27">
        <v>1086412.5</v>
      </c>
      <c r="BG25" s="29">
        <v>0.03</v>
      </c>
      <c r="BH25" s="28">
        <v>16010000</v>
      </c>
      <c r="BJ25" s="26"/>
      <c r="BK25" s="27"/>
      <c r="BL25" s="27"/>
      <c r="BM25" s="29"/>
      <c r="BN25" s="28"/>
      <c r="BP25" s="26"/>
      <c r="BQ25" s="27"/>
      <c r="BR25" s="27"/>
      <c r="BS25" s="29"/>
      <c r="BT25" s="28"/>
      <c r="BV25" s="26"/>
      <c r="BW25" s="27"/>
      <c r="BX25" s="27"/>
      <c r="BY25" s="29"/>
      <c r="BZ25" s="28"/>
      <c r="CB25" s="26">
        <v>100000</v>
      </c>
      <c r="CC25" s="27">
        <v>28200</v>
      </c>
      <c r="CD25" s="27">
        <v>128200</v>
      </c>
      <c r="CE25" s="29">
        <v>0.03</v>
      </c>
      <c r="CF25" s="28">
        <v>940000</v>
      </c>
      <c r="CH25" s="26">
        <v>225000</v>
      </c>
      <c r="CI25" s="27">
        <v>60287.5</v>
      </c>
      <c r="CJ25" s="27">
        <v>285287.5</v>
      </c>
      <c r="CK25" s="29">
        <v>0.03</v>
      </c>
      <c r="CL25" s="28">
        <v>1750000</v>
      </c>
      <c r="CN25" s="26"/>
      <c r="CO25" s="27"/>
      <c r="CP25" s="27"/>
      <c r="CQ25" s="29"/>
      <c r="CR25" s="28"/>
      <c r="CT25" s="26"/>
      <c r="CU25" s="27"/>
      <c r="CV25" s="27"/>
      <c r="CW25" s="29"/>
      <c r="CX25" s="28"/>
      <c r="CZ25" s="26"/>
      <c r="DA25" s="27"/>
      <c r="DB25" s="27"/>
      <c r="DC25" s="29"/>
      <c r="DD25" s="28"/>
      <c r="DF25" s="26"/>
      <c r="DG25" s="27"/>
      <c r="DH25" s="27"/>
      <c r="DI25" s="29"/>
      <c r="DJ25" s="28"/>
      <c r="DL25" s="26"/>
      <c r="DM25" s="27"/>
      <c r="DN25" s="27"/>
      <c r="DO25" s="29"/>
      <c r="DP25" s="28"/>
      <c r="DR25" s="26"/>
      <c r="DS25" s="27"/>
      <c r="DT25" s="27"/>
      <c r="DU25" s="29"/>
      <c r="DV25" s="28"/>
      <c r="DX25" s="26"/>
      <c r="DY25" s="27"/>
      <c r="DZ25" s="27"/>
      <c r="EA25" s="29"/>
      <c r="EB25" s="28"/>
      <c r="ED25" s="26"/>
      <c r="EE25" s="27"/>
      <c r="EF25" s="27"/>
      <c r="EG25" s="29"/>
      <c r="EH25" s="28"/>
      <c r="EJ25" s="26"/>
      <c r="EK25" s="27"/>
      <c r="EL25" s="27"/>
      <c r="EM25" s="29"/>
      <c r="EN25" s="28"/>
      <c r="EP25" s="26"/>
      <c r="EQ25" s="27"/>
      <c r="ER25" s="27"/>
      <c r="ES25" s="29"/>
      <c r="ET25" s="28"/>
    </row>
    <row r="26" spans="1:150" ht="13.05" customHeight="1" x14ac:dyDescent="0.25">
      <c r="A26" s="20">
        <v>48852</v>
      </c>
      <c r="B26" s="21">
        <f t="shared" si="1"/>
        <v>3610000</v>
      </c>
      <c r="C26" s="21">
        <f t="shared" si="2"/>
        <v>1158464.5</v>
      </c>
      <c r="D26" s="21">
        <f t="shared" si="3"/>
        <v>4768464.5</v>
      </c>
      <c r="E26" s="21">
        <f t="shared" si="4"/>
        <v>47390000</v>
      </c>
      <c r="H26" s="21"/>
      <c r="I26" s="22"/>
      <c r="J26" s="22"/>
      <c r="K26" s="24"/>
      <c r="L26" s="23"/>
      <c r="N26" s="21"/>
      <c r="O26" s="22"/>
      <c r="P26" s="22"/>
      <c r="Q26" s="24"/>
      <c r="R26" s="23"/>
      <c r="T26" s="21"/>
      <c r="U26" s="22"/>
      <c r="V26" s="22"/>
      <c r="W26" s="24"/>
      <c r="X26" s="23"/>
      <c r="Z26" s="21">
        <v>1420000</v>
      </c>
      <c r="AA26" s="22">
        <v>41102</v>
      </c>
      <c r="AB26" s="22">
        <v>1461102</v>
      </c>
      <c r="AC26" s="24">
        <v>2.18E-2</v>
      </c>
      <c r="AD26" s="23">
        <v>1865000</v>
      </c>
      <c r="AF26" s="21"/>
      <c r="AG26" s="22"/>
      <c r="AH26" s="22"/>
      <c r="AI26" s="24"/>
      <c r="AJ26" s="23"/>
      <c r="AL26" s="21"/>
      <c r="AM26" s="22"/>
      <c r="AN26" s="22"/>
      <c r="AO26" s="24"/>
      <c r="AP26" s="23"/>
      <c r="AR26" s="21">
        <v>1170000</v>
      </c>
      <c r="AS26" s="22">
        <v>632012.5</v>
      </c>
      <c r="AT26" s="22">
        <v>1802012.5</v>
      </c>
      <c r="AU26" s="24">
        <v>0.03</v>
      </c>
      <c r="AV26" s="23">
        <v>27810000</v>
      </c>
      <c r="AX26" s="21"/>
      <c r="AY26" s="22"/>
      <c r="AZ26" s="22"/>
      <c r="BA26" s="24"/>
      <c r="BB26" s="23"/>
      <c r="BD26" s="21">
        <v>680000</v>
      </c>
      <c r="BE26" s="22">
        <v>406612.5</v>
      </c>
      <c r="BF26" s="22">
        <v>1086612.5</v>
      </c>
      <c r="BG26" s="24">
        <v>0.03</v>
      </c>
      <c r="BH26" s="23">
        <v>15350000</v>
      </c>
      <c r="BJ26" s="21"/>
      <c r="BK26" s="22"/>
      <c r="BL26" s="22"/>
      <c r="BM26" s="24"/>
      <c r="BN26" s="23"/>
      <c r="BP26" s="21"/>
      <c r="BQ26" s="22"/>
      <c r="BR26" s="22"/>
      <c r="BS26" s="24"/>
      <c r="BT26" s="23"/>
      <c r="BV26" s="21"/>
      <c r="BW26" s="22"/>
      <c r="BX26" s="22"/>
      <c r="BY26" s="24"/>
      <c r="BZ26" s="23"/>
      <c r="CB26" s="21">
        <v>105000</v>
      </c>
      <c r="CC26" s="22">
        <v>25200</v>
      </c>
      <c r="CD26" s="22">
        <v>130200</v>
      </c>
      <c r="CE26" s="24">
        <v>0.03</v>
      </c>
      <c r="CF26" s="23">
        <v>840000</v>
      </c>
      <c r="CH26" s="21">
        <v>235000</v>
      </c>
      <c r="CI26" s="22">
        <v>53537.5</v>
      </c>
      <c r="CJ26" s="22">
        <v>288537.5</v>
      </c>
      <c r="CK26" s="24">
        <v>3.2500000000000001E-2</v>
      </c>
      <c r="CL26" s="23">
        <v>1525000</v>
      </c>
      <c r="CN26" s="21"/>
      <c r="CO26" s="22"/>
      <c r="CP26" s="22"/>
      <c r="CQ26" s="24"/>
      <c r="CR26" s="23"/>
      <c r="CT26" s="21"/>
      <c r="CU26" s="22"/>
      <c r="CV26" s="22"/>
      <c r="CW26" s="24"/>
      <c r="CX26" s="23"/>
      <c r="CZ26" s="21"/>
      <c r="DA26" s="22"/>
      <c r="DB26" s="22"/>
      <c r="DC26" s="24"/>
      <c r="DD26" s="23"/>
      <c r="DF26" s="21"/>
      <c r="DG26" s="22"/>
      <c r="DH26" s="22"/>
      <c r="DI26" s="24"/>
      <c r="DJ26" s="23"/>
      <c r="DL26" s="21"/>
      <c r="DM26" s="22"/>
      <c r="DN26" s="22"/>
      <c r="DO26" s="24"/>
      <c r="DP26" s="23"/>
      <c r="DR26" s="21"/>
      <c r="DS26" s="22"/>
      <c r="DT26" s="22"/>
      <c r="DU26" s="24"/>
      <c r="DV26" s="23"/>
      <c r="DX26" s="21"/>
      <c r="DY26" s="22"/>
      <c r="DZ26" s="22"/>
      <c r="EA26" s="24"/>
      <c r="EB26" s="23"/>
      <c r="ED26" s="21"/>
      <c r="EE26" s="22"/>
      <c r="EF26" s="22"/>
      <c r="EG26" s="24"/>
      <c r="EH26" s="23"/>
      <c r="EJ26" s="21"/>
      <c r="EK26" s="22"/>
      <c r="EL26" s="22"/>
      <c r="EM26" s="24"/>
      <c r="EN26" s="23"/>
      <c r="EP26" s="21"/>
      <c r="EQ26" s="22"/>
      <c r="ER26" s="22"/>
      <c r="ES26" s="24"/>
      <c r="ET26" s="23"/>
    </row>
    <row r="27" spans="1:150" ht="13.05" customHeight="1" x14ac:dyDescent="0.25">
      <c r="A27" s="20">
        <v>49217</v>
      </c>
      <c r="B27" s="21">
        <f t="shared" si="1"/>
        <v>2705000</v>
      </c>
      <c r="C27" s="21">
        <f t="shared" si="2"/>
        <v>1061221</v>
      </c>
      <c r="D27" s="21">
        <f t="shared" si="3"/>
        <v>3766221</v>
      </c>
      <c r="E27" s="21">
        <f t="shared" si="4"/>
        <v>43780000</v>
      </c>
      <c r="H27" s="21"/>
      <c r="I27" s="22"/>
      <c r="J27" s="22"/>
      <c r="K27" s="24"/>
      <c r="L27" s="23"/>
      <c r="N27" s="21"/>
      <c r="O27" s="22"/>
      <c r="P27" s="22"/>
      <c r="Q27" s="24"/>
      <c r="R27" s="23"/>
      <c r="T27" s="21"/>
      <c r="U27" s="22"/>
      <c r="V27" s="22"/>
      <c r="W27" s="24"/>
      <c r="X27" s="23"/>
      <c r="Z27" s="21">
        <v>445000</v>
      </c>
      <c r="AA27" s="22">
        <v>10146</v>
      </c>
      <c r="AB27" s="22">
        <v>455146</v>
      </c>
      <c r="AC27" s="24">
        <v>2.2800000000000001E-2</v>
      </c>
      <c r="AD27" s="23">
        <v>445000</v>
      </c>
      <c r="AF27" s="21"/>
      <c r="AG27" s="22"/>
      <c r="AH27" s="22"/>
      <c r="AI27" s="24"/>
      <c r="AJ27" s="23"/>
      <c r="AL27" s="21"/>
      <c r="AM27" s="22"/>
      <c r="AN27" s="22"/>
      <c r="AO27" s="24"/>
      <c r="AP27" s="23"/>
      <c r="AR27" s="21">
        <v>1210000</v>
      </c>
      <c r="AS27" s="22">
        <v>596912.5</v>
      </c>
      <c r="AT27" s="22">
        <v>1806912.5</v>
      </c>
      <c r="AU27" s="24">
        <v>0.03</v>
      </c>
      <c r="AV27" s="23">
        <v>26640000</v>
      </c>
      <c r="AX27" s="21"/>
      <c r="AY27" s="22"/>
      <c r="AZ27" s="22"/>
      <c r="BA27" s="24"/>
      <c r="BB27" s="23"/>
      <c r="BD27" s="21">
        <v>700000</v>
      </c>
      <c r="BE27" s="22">
        <v>386212.5</v>
      </c>
      <c r="BF27" s="22">
        <v>1086212.5</v>
      </c>
      <c r="BG27" s="24">
        <v>0.03</v>
      </c>
      <c r="BH27" s="23">
        <v>14670000</v>
      </c>
      <c r="BJ27" s="21"/>
      <c r="BK27" s="22"/>
      <c r="BL27" s="22"/>
      <c r="BM27" s="24"/>
      <c r="BN27" s="23"/>
      <c r="BP27" s="21"/>
      <c r="BQ27" s="22"/>
      <c r="BR27" s="22"/>
      <c r="BS27" s="24"/>
      <c r="BT27" s="23"/>
      <c r="BV27" s="21"/>
      <c r="BW27" s="22"/>
      <c r="BX27" s="22"/>
      <c r="BY27" s="24"/>
      <c r="BZ27" s="23"/>
      <c r="CB27" s="21">
        <v>110000</v>
      </c>
      <c r="CC27" s="22">
        <v>22050</v>
      </c>
      <c r="CD27" s="22">
        <v>132050</v>
      </c>
      <c r="CE27" s="24">
        <v>0.03</v>
      </c>
      <c r="CF27" s="23">
        <v>735000</v>
      </c>
      <c r="CH27" s="21">
        <v>240000</v>
      </c>
      <c r="CI27" s="22">
        <v>45900</v>
      </c>
      <c r="CJ27" s="22">
        <v>285900</v>
      </c>
      <c r="CK27" s="24">
        <v>3.2500000000000001E-2</v>
      </c>
      <c r="CL27" s="23">
        <v>1290000</v>
      </c>
      <c r="CN27" s="21"/>
      <c r="CO27" s="22"/>
      <c r="CP27" s="22"/>
      <c r="CQ27" s="24"/>
      <c r="CR27" s="23"/>
      <c r="CT27" s="21"/>
      <c r="CU27" s="22"/>
      <c r="CV27" s="22"/>
      <c r="CW27" s="24"/>
      <c r="CX27" s="23"/>
      <c r="CZ27" s="21"/>
      <c r="DA27" s="22"/>
      <c r="DB27" s="22"/>
      <c r="DC27" s="24"/>
      <c r="DD27" s="23"/>
      <c r="DF27" s="21"/>
      <c r="DG27" s="22"/>
      <c r="DH27" s="22"/>
      <c r="DI27" s="24"/>
      <c r="DJ27" s="23"/>
      <c r="DL27" s="21"/>
      <c r="DM27" s="22"/>
      <c r="DN27" s="22"/>
      <c r="DO27" s="24"/>
      <c r="DP27" s="23"/>
      <c r="DR27" s="21"/>
      <c r="DS27" s="22"/>
      <c r="DT27" s="22"/>
      <c r="DU27" s="24"/>
      <c r="DV27" s="23"/>
      <c r="DX27" s="21"/>
      <c r="DY27" s="22"/>
      <c r="DZ27" s="22"/>
      <c r="EA27" s="24"/>
      <c r="EB27" s="23"/>
      <c r="ED27" s="21"/>
      <c r="EE27" s="22"/>
      <c r="EF27" s="22"/>
      <c r="EG27" s="24"/>
      <c r="EH27" s="23"/>
      <c r="EJ27" s="21"/>
      <c r="EK27" s="22"/>
      <c r="EL27" s="22"/>
      <c r="EM27" s="24"/>
      <c r="EN27" s="23"/>
      <c r="EP27" s="21"/>
      <c r="EQ27" s="22"/>
      <c r="ER27" s="22"/>
      <c r="ES27" s="24"/>
      <c r="ET27" s="23"/>
    </row>
    <row r="28" spans="1:150" ht="13.05" customHeight="1" x14ac:dyDescent="0.25">
      <c r="A28" s="20">
        <v>49582</v>
      </c>
      <c r="B28" s="21">
        <f t="shared" si="1"/>
        <v>2330000</v>
      </c>
      <c r="C28" s="21">
        <f t="shared" si="2"/>
        <v>982675</v>
      </c>
      <c r="D28" s="21">
        <f t="shared" si="3"/>
        <v>3312675</v>
      </c>
      <c r="E28" s="21">
        <f t="shared" si="4"/>
        <v>41075000</v>
      </c>
      <c r="H28" s="21"/>
      <c r="I28" s="22"/>
      <c r="J28" s="22"/>
      <c r="K28" s="24"/>
      <c r="L28" s="23"/>
      <c r="N28" s="21"/>
      <c r="O28" s="22"/>
      <c r="P28" s="22"/>
      <c r="Q28" s="24"/>
      <c r="R28" s="23"/>
      <c r="T28" s="21"/>
      <c r="U28" s="22"/>
      <c r="V28" s="22"/>
      <c r="W28" s="24"/>
      <c r="X28" s="23"/>
      <c r="Z28" s="21"/>
      <c r="AA28" s="22"/>
      <c r="AB28" s="22"/>
      <c r="AC28" s="24"/>
      <c r="AD28" s="23"/>
      <c r="AF28" s="21"/>
      <c r="AG28" s="22"/>
      <c r="AH28" s="22"/>
      <c r="AI28" s="24"/>
      <c r="AJ28" s="23"/>
      <c r="AL28" s="21"/>
      <c r="AM28" s="22"/>
      <c r="AN28" s="22"/>
      <c r="AO28" s="24"/>
      <c r="AP28" s="23"/>
      <c r="AR28" s="21">
        <v>1245000</v>
      </c>
      <c r="AS28" s="22">
        <v>560612.5</v>
      </c>
      <c r="AT28" s="22">
        <v>1805612.5</v>
      </c>
      <c r="AU28" s="24">
        <v>0.03</v>
      </c>
      <c r="AV28" s="23">
        <v>25430000</v>
      </c>
      <c r="AX28" s="21"/>
      <c r="AY28" s="22"/>
      <c r="AZ28" s="22"/>
      <c r="BA28" s="24"/>
      <c r="BB28" s="23"/>
      <c r="BD28" s="21">
        <v>720000</v>
      </c>
      <c r="BE28" s="22">
        <v>365212.5</v>
      </c>
      <c r="BF28" s="22">
        <v>1085212.5</v>
      </c>
      <c r="BG28" s="24">
        <v>0.02</v>
      </c>
      <c r="BH28" s="23">
        <v>13970000</v>
      </c>
      <c r="BJ28" s="21"/>
      <c r="BK28" s="22"/>
      <c r="BL28" s="22"/>
      <c r="BM28" s="24"/>
      <c r="BN28" s="23"/>
      <c r="BP28" s="21"/>
      <c r="BQ28" s="22"/>
      <c r="BR28" s="22"/>
      <c r="BS28" s="24"/>
      <c r="BT28" s="23"/>
      <c r="BV28" s="21"/>
      <c r="BW28" s="22"/>
      <c r="BX28" s="22"/>
      <c r="BY28" s="24"/>
      <c r="BZ28" s="23"/>
      <c r="CB28" s="21">
        <v>115000</v>
      </c>
      <c r="CC28" s="22">
        <v>18750</v>
      </c>
      <c r="CD28" s="22">
        <v>133750</v>
      </c>
      <c r="CE28" s="24">
        <v>0.03</v>
      </c>
      <c r="CF28" s="23">
        <v>625000</v>
      </c>
      <c r="CH28" s="21">
        <v>250000</v>
      </c>
      <c r="CI28" s="22">
        <v>38100</v>
      </c>
      <c r="CJ28" s="22">
        <v>288100</v>
      </c>
      <c r="CK28" s="24">
        <v>3.5000000000000003E-2</v>
      </c>
      <c r="CL28" s="23">
        <v>1050000</v>
      </c>
      <c r="CN28" s="21"/>
      <c r="CO28" s="22"/>
      <c r="CP28" s="22"/>
      <c r="CQ28" s="24"/>
      <c r="CR28" s="23"/>
      <c r="CT28" s="21"/>
      <c r="CU28" s="22"/>
      <c r="CV28" s="22"/>
      <c r="CW28" s="24"/>
      <c r="CX28" s="23"/>
      <c r="CZ28" s="21"/>
      <c r="DA28" s="22"/>
      <c r="DB28" s="22"/>
      <c r="DC28" s="24"/>
      <c r="DD28" s="23"/>
      <c r="DF28" s="21"/>
      <c r="DG28" s="22"/>
      <c r="DH28" s="22"/>
      <c r="DI28" s="24"/>
      <c r="DJ28" s="23"/>
      <c r="DL28" s="21"/>
      <c r="DM28" s="22"/>
      <c r="DN28" s="22"/>
      <c r="DO28" s="24"/>
      <c r="DP28" s="23"/>
      <c r="DR28" s="21"/>
      <c r="DS28" s="22"/>
      <c r="DT28" s="22"/>
      <c r="DU28" s="24"/>
      <c r="DV28" s="23"/>
      <c r="DX28" s="21"/>
      <c r="DY28" s="22"/>
      <c r="DZ28" s="22"/>
      <c r="EA28" s="24"/>
      <c r="EB28" s="23"/>
      <c r="ED28" s="21"/>
      <c r="EE28" s="22"/>
      <c r="EF28" s="22"/>
      <c r="EG28" s="24"/>
      <c r="EH28" s="23"/>
      <c r="EJ28" s="21"/>
      <c r="EK28" s="22"/>
      <c r="EL28" s="22"/>
      <c r="EM28" s="24"/>
      <c r="EN28" s="23"/>
      <c r="EP28" s="21"/>
      <c r="EQ28" s="22"/>
      <c r="ER28" s="22"/>
      <c r="ES28" s="24"/>
      <c r="ET28" s="23"/>
    </row>
    <row r="29" spans="1:150" ht="13.05" customHeight="1" x14ac:dyDescent="0.25">
      <c r="A29" s="20">
        <v>49948</v>
      </c>
      <c r="B29" s="21">
        <f t="shared" si="1"/>
        <v>2395000</v>
      </c>
      <c r="C29" s="21">
        <f t="shared" si="2"/>
        <v>918725</v>
      </c>
      <c r="D29" s="21">
        <f t="shared" si="3"/>
        <v>3313725</v>
      </c>
      <c r="E29" s="21">
        <f t="shared" si="4"/>
        <v>38745000</v>
      </c>
      <c r="H29" s="21"/>
      <c r="I29" s="22"/>
      <c r="J29" s="22"/>
      <c r="K29" s="24"/>
      <c r="L29" s="23"/>
      <c r="N29" s="21"/>
      <c r="O29" s="22"/>
      <c r="P29" s="22"/>
      <c r="Q29" s="24"/>
      <c r="R29" s="23"/>
      <c r="T29" s="21"/>
      <c r="U29" s="22"/>
      <c r="V29" s="22"/>
      <c r="W29" s="24"/>
      <c r="X29" s="23"/>
      <c r="Z29" s="21"/>
      <c r="AA29" s="22"/>
      <c r="AB29" s="22"/>
      <c r="AC29" s="24"/>
      <c r="AD29" s="23"/>
      <c r="AF29" s="21"/>
      <c r="AG29" s="22"/>
      <c r="AH29" s="22"/>
      <c r="AI29" s="24"/>
      <c r="AJ29" s="23"/>
      <c r="AL29" s="21"/>
      <c r="AM29" s="22"/>
      <c r="AN29" s="22"/>
      <c r="AO29" s="24"/>
      <c r="AP29" s="23"/>
      <c r="AR29" s="21">
        <v>1280000</v>
      </c>
      <c r="AS29" s="22">
        <v>523262.5</v>
      </c>
      <c r="AT29" s="22">
        <v>1803262.5</v>
      </c>
      <c r="AU29" s="24">
        <v>0.03</v>
      </c>
      <c r="AV29" s="23">
        <v>24185000</v>
      </c>
      <c r="AX29" s="21"/>
      <c r="AY29" s="22"/>
      <c r="AZ29" s="22"/>
      <c r="BA29" s="24"/>
      <c r="BB29" s="23"/>
      <c r="BD29" s="21">
        <v>735000</v>
      </c>
      <c r="BE29" s="22">
        <v>350812.5</v>
      </c>
      <c r="BF29" s="22">
        <v>1085812.5</v>
      </c>
      <c r="BG29" s="24">
        <v>0.02</v>
      </c>
      <c r="BH29" s="23">
        <v>13250000</v>
      </c>
      <c r="BJ29" s="21"/>
      <c r="BK29" s="22"/>
      <c r="BL29" s="22"/>
      <c r="BM29" s="24"/>
      <c r="BN29" s="23"/>
      <c r="BP29" s="21"/>
      <c r="BQ29" s="22"/>
      <c r="BR29" s="22"/>
      <c r="BS29" s="24"/>
      <c r="BT29" s="23"/>
      <c r="BV29" s="21"/>
      <c r="BW29" s="22"/>
      <c r="BX29" s="22"/>
      <c r="BY29" s="24"/>
      <c r="BZ29" s="23"/>
      <c r="CB29" s="21">
        <v>120000</v>
      </c>
      <c r="CC29" s="22">
        <v>15300</v>
      </c>
      <c r="CD29" s="22">
        <v>135300</v>
      </c>
      <c r="CE29" s="24">
        <v>0.03</v>
      </c>
      <c r="CF29" s="23">
        <v>510000</v>
      </c>
      <c r="CH29" s="21">
        <v>260000</v>
      </c>
      <c r="CI29" s="22">
        <v>29350</v>
      </c>
      <c r="CJ29" s="22">
        <v>289350</v>
      </c>
      <c r="CK29" s="24">
        <v>3.5000000000000003E-2</v>
      </c>
      <c r="CL29" s="23">
        <v>800000</v>
      </c>
      <c r="CN29" s="21"/>
      <c r="CO29" s="22"/>
      <c r="CP29" s="22"/>
      <c r="CQ29" s="24"/>
      <c r="CR29" s="23"/>
      <c r="CT29" s="21"/>
      <c r="CU29" s="22"/>
      <c r="CV29" s="22"/>
      <c r="CW29" s="24"/>
      <c r="CX29" s="23"/>
      <c r="CZ29" s="21"/>
      <c r="DA29" s="22"/>
      <c r="DB29" s="22"/>
      <c r="DC29" s="24"/>
      <c r="DD29" s="23"/>
      <c r="DF29" s="21"/>
      <c r="DG29" s="22"/>
      <c r="DH29" s="22"/>
      <c r="DI29" s="24"/>
      <c r="DJ29" s="23"/>
      <c r="DL29" s="21"/>
      <c r="DM29" s="22"/>
      <c r="DN29" s="22"/>
      <c r="DO29" s="24"/>
      <c r="DP29" s="23"/>
      <c r="DR29" s="21"/>
      <c r="DS29" s="22"/>
      <c r="DT29" s="22"/>
      <c r="DU29" s="24"/>
      <c r="DV29" s="23"/>
      <c r="DX29" s="21"/>
      <c r="DY29" s="22"/>
      <c r="DZ29" s="22"/>
      <c r="EA29" s="24"/>
      <c r="EB29" s="23"/>
      <c r="ED29" s="21"/>
      <c r="EE29" s="22"/>
      <c r="EF29" s="22"/>
      <c r="EG29" s="24"/>
      <c r="EH29" s="23"/>
      <c r="EJ29" s="21"/>
      <c r="EK29" s="22"/>
      <c r="EL29" s="22"/>
      <c r="EM29" s="24"/>
      <c r="EN29" s="23"/>
      <c r="EP29" s="21"/>
      <c r="EQ29" s="22"/>
      <c r="ER29" s="22"/>
      <c r="ES29" s="24"/>
      <c r="ET29" s="23"/>
    </row>
    <row r="30" spans="1:150" ht="13.05" customHeight="1" x14ac:dyDescent="0.25">
      <c r="A30" s="25">
        <v>50313</v>
      </c>
      <c r="B30" s="21">
        <f t="shared" si="1"/>
        <v>2460000</v>
      </c>
      <c r="C30" s="21">
        <f t="shared" si="2"/>
        <v>852925</v>
      </c>
      <c r="D30" s="21">
        <f t="shared" si="3"/>
        <v>3312925</v>
      </c>
      <c r="E30" s="21">
        <f t="shared" si="4"/>
        <v>36350000</v>
      </c>
      <c r="H30" s="26"/>
      <c r="I30" s="27"/>
      <c r="J30" s="27"/>
      <c r="K30" s="29"/>
      <c r="L30" s="28"/>
      <c r="N30" s="26"/>
      <c r="O30" s="27"/>
      <c r="P30" s="27"/>
      <c r="Q30" s="29"/>
      <c r="R30" s="28"/>
      <c r="T30" s="26"/>
      <c r="U30" s="27"/>
      <c r="V30" s="27"/>
      <c r="W30" s="29"/>
      <c r="X30" s="28"/>
      <c r="Z30" s="26"/>
      <c r="AA30" s="27"/>
      <c r="AB30" s="27"/>
      <c r="AC30" s="29"/>
      <c r="AD30" s="28"/>
      <c r="AF30" s="26"/>
      <c r="AG30" s="27"/>
      <c r="AH30" s="27"/>
      <c r="AI30" s="29"/>
      <c r="AJ30" s="28"/>
      <c r="AL30" s="26"/>
      <c r="AM30" s="27"/>
      <c r="AN30" s="27"/>
      <c r="AO30" s="29"/>
      <c r="AP30" s="28"/>
      <c r="AR30" s="26">
        <v>1320000</v>
      </c>
      <c r="AS30" s="27">
        <v>484862.5</v>
      </c>
      <c r="AT30" s="27">
        <v>1804862.5</v>
      </c>
      <c r="AU30" s="29">
        <v>0.02</v>
      </c>
      <c r="AV30" s="28">
        <v>22905000</v>
      </c>
      <c r="AX30" s="26"/>
      <c r="AY30" s="27"/>
      <c r="AZ30" s="27"/>
      <c r="BA30" s="29"/>
      <c r="BB30" s="28"/>
      <c r="BD30" s="26">
        <v>750000</v>
      </c>
      <c r="BE30" s="27">
        <v>336112.5</v>
      </c>
      <c r="BF30" s="27">
        <v>1086112.5</v>
      </c>
      <c r="BG30" s="29">
        <v>2.5000000000000001E-2</v>
      </c>
      <c r="BH30" s="28">
        <v>12515000</v>
      </c>
      <c r="BJ30" s="26"/>
      <c r="BK30" s="27"/>
      <c r="BL30" s="27"/>
      <c r="BM30" s="29"/>
      <c r="BN30" s="28"/>
      <c r="BP30" s="26"/>
      <c r="BQ30" s="27"/>
      <c r="BR30" s="27"/>
      <c r="BS30" s="29"/>
      <c r="BT30" s="28"/>
      <c r="BV30" s="26"/>
      <c r="BW30" s="27"/>
      <c r="BX30" s="27"/>
      <c r="BY30" s="29"/>
      <c r="BZ30" s="28"/>
      <c r="CB30" s="26">
        <v>125000</v>
      </c>
      <c r="CC30" s="27">
        <v>11700</v>
      </c>
      <c r="CD30" s="27">
        <v>136700</v>
      </c>
      <c r="CE30" s="29">
        <v>0.03</v>
      </c>
      <c r="CF30" s="28">
        <v>390000</v>
      </c>
      <c r="CH30" s="26">
        <v>265000</v>
      </c>
      <c r="CI30" s="27">
        <v>20250</v>
      </c>
      <c r="CJ30" s="27">
        <v>285250</v>
      </c>
      <c r="CK30" s="29">
        <v>3.7499999999999999E-2</v>
      </c>
      <c r="CL30" s="28">
        <v>540000</v>
      </c>
      <c r="CN30" s="26"/>
      <c r="CO30" s="27"/>
      <c r="CP30" s="27"/>
      <c r="CQ30" s="29"/>
      <c r="CR30" s="28"/>
      <c r="CT30" s="26"/>
      <c r="CU30" s="27"/>
      <c r="CV30" s="27"/>
      <c r="CW30" s="29"/>
      <c r="CX30" s="28"/>
      <c r="CZ30" s="26"/>
      <c r="DA30" s="27"/>
      <c r="DB30" s="27"/>
      <c r="DC30" s="29"/>
      <c r="DD30" s="28"/>
      <c r="DF30" s="26"/>
      <c r="DG30" s="27"/>
      <c r="DH30" s="27"/>
      <c r="DI30" s="29"/>
      <c r="DJ30" s="28"/>
      <c r="DL30" s="26"/>
      <c r="DM30" s="27"/>
      <c r="DN30" s="27"/>
      <c r="DO30" s="29"/>
      <c r="DP30" s="28"/>
      <c r="DR30" s="26"/>
      <c r="DS30" s="27"/>
      <c r="DT30" s="27"/>
      <c r="DU30" s="29"/>
      <c r="DV30" s="28"/>
      <c r="DX30" s="26"/>
      <c r="DY30" s="27"/>
      <c r="DZ30" s="27"/>
      <c r="EA30" s="29"/>
      <c r="EB30" s="28"/>
      <c r="ED30" s="26"/>
      <c r="EE30" s="27"/>
      <c r="EF30" s="27"/>
      <c r="EG30" s="29"/>
      <c r="EH30" s="28"/>
      <c r="EJ30" s="26"/>
      <c r="EK30" s="27"/>
      <c r="EL30" s="27"/>
      <c r="EM30" s="29"/>
      <c r="EN30" s="28"/>
      <c r="EP30" s="26"/>
      <c r="EQ30" s="27"/>
      <c r="ER30" s="27"/>
      <c r="ES30" s="29"/>
      <c r="ET30" s="28"/>
    </row>
    <row r="31" spans="1:150" ht="13.05" customHeight="1" x14ac:dyDescent="0.25">
      <c r="A31" s="20">
        <v>50678</v>
      </c>
      <c r="B31" s="21">
        <f t="shared" si="1"/>
        <v>2520000</v>
      </c>
      <c r="C31" s="21">
        <f t="shared" si="2"/>
        <v>794087.5</v>
      </c>
      <c r="D31" s="21">
        <f t="shared" si="3"/>
        <v>3314087.5</v>
      </c>
      <c r="E31" s="21">
        <f t="shared" si="4"/>
        <v>33890000</v>
      </c>
      <c r="H31" s="21"/>
      <c r="I31" s="22"/>
      <c r="J31" s="22"/>
      <c r="K31" s="24"/>
      <c r="L31" s="23"/>
      <c r="N31" s="21"/>
      <c r="O31" s="22"/>
      <c r="P31" s="22"/>
      <c r="Q31" s="24"/>
      <c r="R31" s="23"/>
      <c r="T31" s="21"/>
      <c r="U31" s="22"/>
      <c r="V31" s="22"/>
      <c r="W31" s="24"/>
      <c r="X31" s="23"/>
      <c r="Z31" s="21"/>
      <c r="AA31" s="22"/>
      <c r="AB31" s="22"/>
      <c r="AC31" s="24"/>
      <c r="AD31" s="23"/>
      <c r="AF31" s="21"/>
      <c r="AG31" s="22"/>
      <c r="AH31" s="22"/>
      <c r="AI31" s="24"/>
      <c r="AJ31" s="23"/>
      <c r="AL31" s="21"/>
      <c r="AM31" s="22"/>
      <c r="AN31" s="22"/>
      <c r="AO31" s="24"/>
      <c r="AP31" s="23"/>
      <c r="AR31" s="21">
        <v>1345000</v>
      </c>
      <c r="AS31" s="22">
        <v>458462.5</v>
      </c>
      <c r="AT31" s="22">
        <v>1803462.5</v>
      </c>
      <c r="AU31" s="24">
        <v>0.02</v>
      </c>
      <c r="AV31" s="23">
        <v>21585000</v>
      </c>
      <c r="AX31" s="21"/>
      <c r="AY31" s="22"/>
      <c r="AZ31" s="22"/>
      <c r="BA31" s="24"/>
      <c r="BB31" s="23"/>
      <c r="BD31" s="21">
        <v>770000</v>
      </c>
      <c r="BE31" s="22">
        <v>317362.5</v>
      </c>
      <c r="BF31" s="22">
        <v>1087362.5</v>
      </c>
      <c r="BG31" s="24">
        <v>2.5000000000000001E-2</v>
      </c>
      <c r="BH31" s="23">
        <v>11765000</v>
      </c>
      <c r="BJ31" s="21"/>
      <c r="BK31" s="22"/>
      <c r="BL31" s="22"/>
      <c r="BM31" s="24"/>
      <c r="BN31" s="23"/>
      <c r="BP31" s="21"/>
      <c r="BQ31" s="22"/>
      <c r="BR31" s="22"/>
      <c r="BS31" s="24"/>
      <c r="BT31" s="23"/>
      <c r="BV31" s="21"/>
      <c r="BW31" s="22"/>
      <c r="BX31" s="22"/>
      <c r="BY31" s="24"/>
      <c r="BZ31" s="23"/>
      <c r="CB31" s="21">
        <v>130000</v>
      </c>
      <c r="CC31" s="22">
        <v>7950</v>
      </c>
      <c r="CD31" s="22">
        <v>137950</v>
      </c>
      <c r="CE31" s="24">
        <v>0.03</v>
      </c>
      <c r="CF31" s="23">
        <v>265000</v>
      </c>
      <c r="CH31" s="21">
        <v>275000</v>
      </c>
      <c r="CI31" s="22">
        <v>10312.5</v>
      </c>
      <c r="CJ31" s="22">
        <v>285312.5</v>
      </c>
      <c r="CK31" s="24">
        <v>3.7499999999999999E-2</v>
      </c>
      <c r="CL31" s="23">
        <v>275000</v>
      </c>
      <c r="CN31" s="21"/>
      <c r="CO31" s="22"/>
      <c r="CP31" s="22"/>
      <c r="CQ31" s="24"/>
      <c r="CR31" s="23"/>
      <c r="CT31" s="21"/>
      <c r="CU31" s="22"/>
      <c r="CV31" s="22"/>
      <c r="CW31" s="24"/>
      <c r="CX31" s="23"/>
      <c r="CZ31" s="21"/>
      <c r="DA31" s="22"/>
      <c r="DB31" s="22"/>
      <c r="DC31" s="24"/>
      <c r="DD31" s="23"/>
      <c r="DF31" s="21"/>
      <c r="DG31" s="22"/>
      <c r="DH31" s="22"/>
      <c r="DI31" s="24"/>
      <c r="DJ31" s="23"/>
      <c r="DL31" s="21"/>
      <c r="DM31" s="22"/>
      <c r="DN31" s="22"/>
      <c r="DO31" s="24"/>
      <c r="DP31" s="23"/>
      <c r="DR31" s="21"/>
      <c r="DS31" s="22"/>
      <c r="DT31" s="22"/>
      <c r="DU31" s="24"/>
      <c r="DV31" s="23"/>
      <c r="DX31" s="21"/>
      <c r="DY31" s="22"/>
      <c r="DZ31" s="22"/>
      <c r="EA31" s="24"/>
      <c r="EB31" s="23"/>
      <c r="ED31" s="21"/>
      <c r="EE31" s="22"/>
      <c r="EF31" s="22"/>
      <c r="EG31" s="24"/>
      <c r="EH31" s="23"/>
      <c r="EJ31" s="21"/>
      <c r="EK31" s="22"/>
      <c r="EL31" s="22"/>
      <c r="EM31" s="24"/>
      <c r="EN31" s="23"/>
      <c r="EP31" s="21"/>
      <c r="EQ31" s="22"/>
      <c r="ER31" s="22"/>
      <c r="ES31" s="24"/>
      <c r="ET31" s="23"/>
    </row>
    <row r="32" spans="1:150" ht="13.05" customHeight="1" x14ac:dyDescent="0.25">
      <c r="A32" s="20">
        <v>51043</v>
      </c>
      <c r="B32" s="21">
        <f t="shared" si="1"/>
        <v>2300000</v>
      </c>
      <c r="C32" s="21">
        <f t="shared" si="2"/>
        <v>733725</v>
      </c>
      <c r="D32" s="21">
        <f t="shared" si="3"/>
        <v>3033725</v>
      </c>
      <c r="E32" s="21">
        <f t="shared" si="4"/>
        <v>31370000</v>
      </c>
      <c r="H32" s="21"/>
      <c r="I32" s="22"/>
      <c r="J32" s="22"/>
      <c r="K32" s="24"/>
      <c r="L32" s="23"/>
      <c r="N32" s="21"/>
      <c r="O32" s="22"/>
      <c r="P32" s="22"/>
      <c r="Q32" s="24"/>
      <c r="R32" s="23"/>
      <c r="T32" s="21"/>
      <c r="U32" s="22"/>
      <c r="V32" s="22"/>
      <c r="W32" s="24"/>
      <c r="X32" s="23"/>
      <c r="Z32" s="21"/>
      <c r="AA32" s="22"/>
      <c r="AB32" s="22"/>
      <c r="AC32" s="24"/>
      <c r="AD32" s="23"/>
      <c r="AF32" s="21"/>
      <c r="AG32" s="22"/>
      <c r="AH32" s="22"/>
      <c r="AI32" s="24"/>
      <c r="AJ32" s="23"/>
      <c r="AL32" s="21"/>
      <c r="AM32" s="22"/>
      <c r="AN32" s="22"/>
      <c r="AO32" s="24"/>
      <c r="AP32" s="23"/>
      <c r="AR32" s="21">
        <v>1375000</v>
      </c>
      <c r="AS32" s="22">
        <v>431562.5</v>
      </c>
      <c r="AT32" s="22">
        <v>1806562.5</v>
      </c>
      <c r="AU32" s="24">
        <v>0.02</v>
      </c>
      <c r="AV32" s="23">
        <v>20240000</v>
      </c>
      <c r="AX32" s="21"/>
      <c r="AY32" s="22"/>
      <c r="AZ32" s="22"/>
      <c r="BA32" s="24"/>
      <c r="BB32" s="23"/>
      <c r="BD32" s="21">
        <v>790000</v>
      </c>
      <c r="BE32" s="22">
        <v>298112.5</v>
      </c>
      <c r="BF32" s="22">
        <v>1088112.5</v>
      </c>
      <c r="BG32" s="24">
        <v>2.5000000000000001E-2</v>
      </c>
      <c r="BH32" s="23">
        <v>10995000</v>
      </c>
      <c r="BJ32" s="21"/>
      <c r="BK32" s="22"/>
      <c r="BL32" s="22"/>
      <c r="BM32" s="24"/>
      <c r="BN32" s="23"/>
      <c r="BP32" s="21"/>
      <c r="BQ32" s="22"/>
      <c r="BR32" s="22"/>
      <c r="BS32" s="24"/>
      <c r="BT32" s="23"/>
      <c r="BV32" s="21"/>
      <c r="BW32" s="22"/>
      <c r="BX32" s="22"/>
      <c r="BY32" s="24"/>
      <c r="BZ32" s="23"/>
      <c r="CB32" s="21">
        <v>135000</v>
      </c>
      <c r="CC32" s="22">
        <v>4050</v>
      </c>
      <c r="CD32" s="22">
        <v>139050</v>
      </c>
      <c r="CE32" s="24">
        <v>0.03</v>
      </c>
      <c r="CF32" s="23">
        <v>135000</v>
      </c>
      <c r="CH32" s="21"/>
      <c r="CI32" s="22"/>
      <c r="CJ32" s="22"/>
      <c r="CK32" s="24"/>
      <c r="CL32" s="23"/>
      <c r="CN32" s="21"/>
      <c r="CO32" s="22"/>
      <c r="CP32" s="22"/>
      <c r="CQ32" s="24"/>
      <c r="CR32" s="23"/>
      <c r="CT32" s="21"/>
      <c r="CU32" s="22"/>
      <c r="CV32" s="22"/>
      <c r="CW32" s="24"/>
      <c r="CX32" s="23"/>
      <c r="CZ32" s="21"/>
      <c r="DA32" s="22"/>
      <c r="DB32" s="22"/>
      <c r="DC32" s="24"/>
      <c r="DD32" s="23"/>
      <c r="DF32" s="21"/>
      <c r="DG32" s="22"/>
      <c r="DH32" s="22"/>
      <c r="DI32" s="24"/>
      <c r="DJ32" s="23"/>
      <c r="DL32" s="21"/>
      <c r="DM32" s="22"/>
      <c r="DN32" s="22"/>
      <c r="DO32" s="24"/>
      <c r="DP32" s="23"/>
      <c r="DR32" s="21"/>
      <c r="DS32" s="22"/>
      <c r="DT32" s="22"/>
      <c r="DU32" s="24"/>
      <c r="DV32" s="23"/>
      <c r="DX32" s="21"/>
      <c r="DY32" s="22"/>
      <c r="DZ32" s="22"/>
      <c r="EA32" s="24"/>
      <c r="EB32" s="23"/>
      <c r="ED32" s="21"/>
      <c r="EE32" s="22"/>
      <c r="EF32" s="22"/>
      <c r="EG32" s="24"/>
      <c r="EH32" s="23"/>
      <c r="EJ32" s="21"/>
      <c r="EK32" s="22"/>
      <c r="EL32" s="22"/>
      <c r="EM32" s="24"/>
      <c r="EN32" s="23"/>
      <c r="EP32" s="21"/>
      <c r="EQ32" s="22"/>
      <c r="ER32" s="22"/>
      <c r="ES32" s="24"/>
      <c r="ET32" s="23"/>
    </row>
    <row r="33" spans="1:150" ht="13.05" customHeight="1" x14ac:dyDescent="0.25">
      <c r="A33" s="20">
        <v>51409</v>
      </c>
      <c r="B33" s="21">
        <f t="shared" si="1"/>
        <v>2210000</v>
      </c>
      <c r="C33" s="21">
        <f t="shared" si="2"/>
        <v>682425</v>
      </c>
      <c r="D33" s="21">
        <f t="shared" si="3"/>
        <v>2892425</v>
      </c>
      <c r="E33" s="21">
        <f t="shared" si="4"/>
        <v>29070000</v>
      </c>
      <c r="H33" s="21"/>
      <c r="I33" s="22"/>
      <c r="J33" s="22"/>
      <c r="K33" s="24"/>
      <c r="L33" s="23"/>
      <c r="N33" s="21"/>
      <c r="O33" s="22"/>
      <c r="P33" s="22"/>
      <c r="Q33" s="24"/>
      <c r="R33" s="23"/>
      <c r="T33" s="21"/>
      <c r="U33" s="22"/>
      <c r="V33" s="22"/>
      <c r="W33" s="24"/>
      <c r="X33" s="23"/>
      <c r="Z33" s="21"/>
      <c r="AA33" s="22"/>
      <c r="AB33" s="22"/>
      <c r="AC33" s="24"/>
      <c r="AD33" s="23"/>
      <c r="AF33" s="21"/>
      <c r="AG33" s="22"/>
      <c r="AH33" s="22"/>
      <c r="AI33" s="24"/>
      <c r="AJ33" s="23"/>
      <c r="AL33" s="21"/>
      <c r="AM33" s="22"/>
      <c r="AN33" s="22"/>
      <c r="AO33" s="24"/>
      <c r="AP33" s="23"/>
      <c r="AR33" s="21">
        <v>1400000</v>
      </c>
      <c r="AS33" s="22">
        <v>404062.5</v>
      </c>
      <c r="AT33" s="22">
        <v>1804062.5</v>
      </c>
      <c r="AU33" s="24">
        <v>0.02</v>
      </c>
      <c r="AV33" s="23">
        <v>18865000</v>
      </c>
      <c r="AX33" s="21"/>
      <c r="AY33" s="22"/>
      <c r="AZ33" s="22"/>
      <c r="BA33" s="24"/>
      <c r="BB33" s="23"/>
      <c r="BD33" s="21">
        <v>810000</v>
      </c>
      <c r="BE33" s="22">
        <v>278362.5</v>
      </c>
      <c r="BF33" s="22">
        <v>1088362.5</v>
      </c>
      <c r="BG33" s="24">
        <v>2.2499999999999999E-2</v>
      </c>
      <c r="BH33" s="23">
        <v>10205000</v>
      </c>
      <c r="BJ33" s="21"/>
      <c r="BK33" s="22"/>
      <c r="BL33" s="22"/>
      <c r="BM33" s="24"/>
      <c r="BN33" s="23"/>
      <c r="BP33" s="21"/>
      <c r="BQ33" s="22"/>
      <c r="BR33" s="22"/>
      <c r="BS33" s="24"/>
      <c r="BT33" s="23"/>
      <c r="BV33" s="21"/>
      <c r="BW33" s="22"/>
      <c r="BX33" s="22"/>
      <c r="BY33" s="24"/>
      <c r="BZ33" s="23"/>
      <c r="CB33" s="21"/>
      <c r="CC33" s="22"/>
      <c r="CD33" s="22"/>
      <c r="CE33" s="24"/>
      <c r="CF33" s="23"/>
      <c r="CH33" s="21"/>
      <c r="CI33" s="22"/>
      <c r="CJ33" s="22"/>
      <c r="CK33" s="24"/>
      <c r="CL33" s="23"/>
      <c r="CN33" s="21"/>
      <c r="CO33" s="22"/>
      <c r="CP33" s="22"/>
      <c r="CQ33" s="24"/>
      <c r="CR33" s="23"/>
      <c r="CT33" s="21"/>
      <c r="CU33" s="22"/>
      <c r="CV33" s="22"/>
      <c r="CW33" s="24"/>
      <c r="CX33" s="23"/>
      <c r="CZ33" s="21"/>
      <c r="DA33" s="22"/>
      <c r="DB33" s="22"/>
      <c r="DC33" s="24"/>
      <c r="DD33" s="23"/>
      <c r="DF33" s="21"/>
      <c r="DG33" s="22"/>
      <c r="DH33" s="22"/>
      <c r="DI33" s="24"/>
      <c r="DJ33" s="23"/>
      <c r="DL33" s="21"/>
      <c r="DM33" s="22"/>
      <c r="DN33" s="22"/>
      <c r="DO33" s="24"/>
      <c r="DP33" s="23"/>
      <c r="DR33" s="21"/>
      <c r="DS33" s="22"/>
      <c r="DT33" s="22"/>
      <c r="DU33" s="24"/>
      <c r="DV33" s="23"/>
      <c r="DX33" s="21"/>
      <c r="DY33" s="22"/>
      <c r="DZ33" s="22"/>
      <c r="EA33" s="24"/>
      <c r="EB33" s="23"/>
      <c r="ED33" s="21"/>
      <c r="EE33" s="22"/>
      <c r="EF33" s="22"/>
      <c r="EG33" s="24"/>
      <c r="EH33" s="23"/>
      <c r="EJ33" s="21"/>
      <c r="EK33" s="22"/>
      <c r="EL33" s="22"/>
      <c r="EM33" s="24"/>
      <c r="EN33" s="23"/>
      <c r="EP33" s="21"/>
      <c r="EQ33" s="22"/>
      <c r="ER33" s="22"/>
      <c r="ES33" s="24"/>
      <c r="ET33" s="23"/>
    </row>
    <row r="34" spans="1:150" ht="13.05" customHeight="1" x14ac:dyDescent="0.25">
      <c r="A34" s="20">
        <v>51774</v>
      </c>
      <c r="B34" s="21">
        <f t="shared" si="1"/>
        <v>2255000</v>
      </c>
      <c r="C34" s="21">
        <f t="shared" si="2"/>
        <v>636200</v>
      </c>
      <c r="D34" s="21">
        <f t="shared" si="3"/>
        <v>2891200</v>
      </c>
      <c r="E34" s="21">
        <f t="shared" si="4"/>
        <v>26860000</v>
      </c>
      <c r="H34" s="21"/>
      <c r="I34" s="22"/>
      <c r="J34" s="22"/>
      <c r="K34" s="24"/>
      <c r="L34" s="23"/>
      <c r="N34" s="21"/>
      <c r="O34" s="22"/>
      <c r="P34" s="22"/>
      <c r="Q34" s="24"/>
      <c r="R34" s="23"/>
      <c r="T34" s="21"/>
      <c r="U34" s="22"/>
      <c r="V34" s="22"/>
      <c r="W34" s="24"/>
      <c r="X34" s="23"/>
      <c r="Z34" s="21"/>
      <c r="AA34" s="22"/>
      <c r="AB34" s="22"/>
      <c r="AC34" s="24"/>
      <c r="AD34" s="23"/>
      <c r="AF34" s="21"/>
      <c r="AG34" s="22"/>
      <c r="AH34" s="22"/>
      <c r="AI34" s="24"/>
      <c r="AJ34" s="23"/>
      <c r="AL34" s="21"/>
      <c r="AM34" s="22"/>
      <c r="AN34" s="22"/>
      <c r="AO34" s="24"/>
      <c r="AP34" s="23"/>
      <c r="AR34" s="21">
        <v>1430000</v>
      </c>
      <c r="AS34" s="22">
        <v>376062.5</v>
      </c>
      <c r="AT34" s="22">
        <v>1806062.5</v>
      </c>
      <c r="AU34" s="24">
        <v>0.02</v>
      </c>
      <c r="AV34" s="23">
        <v>17465000</v>
      </c>
      <c r="AX34" s="21"/>
      <c r="AY34" s="22"/>
      <c r="AZ34" s="22"/>
      <c r="BA34" s="24"/>
      <c r="BB34" s="23"/>
      <c r="BD34" s="21">
        <v>825000</v>
      </c>
      <c r="BE34" s="22">
        <v>260137.5</v>
      </c>
      <c r="BF34" s="22">
        <v>1085137.5</v>
      </c>
      <c r="BG34" s="24">
        <v>2.2499999999999999E-2</v>
      </c>
      <c r="BH34" s="23">
        <v>9395000</v>
      </c>
      <c r="BJ34" s="21"/>
      <c r="BK34" s="22"/>
      <c r="BL34" s="22"/>
      <c r="BM34" s="24"/>
      <c r="BN34" s="23"/>
      <c r="BP34" s="21"/>
      <c r="BQ34" s="22"/>
      <c r="BR34" s="22"/>
      <c r="BS34" s="24"/>
      <c r="BT34" s="23"/>
      <c r="BV34" s="21"/>
      <c r="BW34" s="22"/>
      <c r="BX34" s="22"/>
      <c r="BY34" s="24"/>
      <c r="BZ34" s="23"/>
      <c r="CB34" s="21"/>
      <c r="CC34" s="22"/>
      <c r="CD34" s="22"/>
      <c r="CE34" s="24"/>
      <c r="CF34" s="23"/>
      <c r="CH34" s="21"/>
      <c r="CI34" s="22"/>
      <c r="CJ34" s="22"/>
      <c r="CK34" s="24"/>
      <c r="CL34" s="23"/>
      <c r="CN34" s="21"/>
      <c r="CO34" s="22"/>
      <c r="CP34" s="22"/>
      <c r="CQ34" s="24"/>
      <c r="CR34" s="23"/>
      <c r="CT34" s="21"/>
      <c r="CU34" s="22"/>
      <c r="CV34" s="22"/>
      <c r="CW34" s="24"/>
      <c r="CX34" s="23"/>
      <c r="CZ34" s="21"/>
      <c r="DA34" s="22"/>
      <c r="DB34" s="22"/>
      <c r="DC34" s="24"/>
      <c r="DD34" s="23"/>
      <c r="DF34" s="21"/>
      <c r="DG34" s="22"/>
      <c r="DH34" s="22"/>
      <c r="DI34" s="24"/>
      <c r="DJ34" s="23"/>
      <c r="DL34" s="21"/>
      <c r="DM34" s="22"/>
      <c r="DN34" s="22"/>
      <c r="DO34" s="24"/>
      <c r="DP34" s="23"/>
      <c r="DR34" s="21"/>
      <c r="DS34" s="22"/>
      <c r="DT34" s="22"/>
      <c r="DU34" s="24"/>
      <c r="DV34" s="23"/>
      <c r="DX34" s="21"/>
      <c r="DY34" s="22"/>
      <c r="DZ34" s="22"/>
      <c r="EA34" s="24"/>
      <c r="EB34" s="23"/>
      <c r="ED34" s="21"/>
      <c r="EE34" s="22"/>
      <c r="EF34" s="22"/>
      <c r="EG34" s="24"/>
      <c r="EH34" s="23"/>
      <c r="EJ34" s="21"/>
      <c r="EK34" s="22"/>
      <c r="EL34" s="22"/>
      <c r="EM34" s="24"/>
      <c r="EN34" s="23"/>
      <c r="EP34" s="21"/>
      <c r="EQ34" s="22"/>
      <c r="ER34" s="22"/>
      <c r="ES34" s="24"/>
      <c r="ET34" s="23"/>
    </row>
    <row r="35" spans="1:150" ht="13.05" customHeight="1" x14ac:dyDescent="0.25">
      <c r="A35" s="25">
        <v>52139</v>
      </c>
      <c r="B35" s="21">
        <f t="shared" si="1"/>
        <v>2300000</v>
      </c>
      <c r="C35" s="21">
        <f t="shared" si="2"/>
        <v>589037.5</v>
      </c>
      <c r="D35" s="21">
        <f t="shared" si="3"/>
        <v>2889037.5</v>
      </c>
      <c r="E35" s="21">
        <f t="shared" si="4"/>
        <v>24605000</v>
      </c>
      <c r="H35" s="26"/>
      <c r="I35" s="27"/>
      <c r="J35" s="27"/>
      <c r="K35" s="29"/>
      <c r="L35" s="28"/>
      <c r="N35" s="26"/>
      <c r="O35" s="27"/>
      <c r="P35" s="27"/>
      <c r="Q35" s="29"/>
      <c r="R35" s="28"/>
      <c r="T35" s="26"/>
      <c r="U35" s="27"/>
      <c r="V35" s="27"/>
      <c r="W35" s="29"/>
      <c r="X35" s="28"/>
      <c r="Z35" s="26"/>
      <c r="AA35" s="27"/>
      <c r="AB35" s="27"/>
      <c r="AC35" s="29"/>
      <c r="AD35" s="28"/>
      <c r="AF35" s="26"/>
      <c r="AG35" s="27"/>
      <c r="AH35" s="27"/>
      <c r="AI35" s="29"/>
      <c r="AJ35" s="28"/>
      <c r="AL35" s="26"/>
      <c r="AM35" s="27"/>
      <c r="AN35" s="27"/>
      <c r="AO35" s="29"/>
      <c r="AP35" s="28"/>
      <c r="AR35" s="26">
        <v>1455000</v>
      </c>
      <c r="AS35" s="27">
        <v>347462.5</v>
      </c>
      <c r="AT35" s="27">
        <v>1802462.5</v>
      </c>
      <c r="AU35" s="29">
        <v>0.02</v>
      </c>
      <c r="AV35" s="28">
        <v>16035000</v>
      </c>
      <c r="AX35" s="26"/>
      <c r="AY35" s="27"/>
      <c r="AZ35" s="27"/>
      <c r="BA35" s="29"/>
      <c r="BB35" s="28"/>
      <c r="BD35" s="26">
        <v>845000</v>
      </c>
      <c r="BE35" s="27">
        <v>241575</v>
      </c>
      <c r="BF35" s="27">
        <v>1086575</v>
      </c>
      <c r="BG35" s="29">
        <v>0.03</v>
      </c>
      <c r="BH35" s="28">
        <v>8570000</v>
      </c>
      <c r="BJ35" s="26"/>
      <c r="BK35" s="27"/>
      <c r="BL35" s="27"/>
      <c r="BM35" s="29"/>
      <c r="BN35" s="28"/>
      <c r="BP35" s="26"/>
      <c r="BQ35" s="27"/>
      <c r="BR35" s="27"/>
      <c r="BS35" s="29"/>
      <c r="BT35" s="28"/>
      <c r="BV35" s="26"/>
      <c r="BW35" s="27"/>
      <c r="BX35" s="27"/>
      <c r="BY35" s="29"/>
      <c r="BZ35" s="28"/>
      <c r="CB35" s="26"/>
      <c r="CC35" s="27"/>
      <c r="CD35" s="27"/>
      <c r="CE35" s="29"/>
      <c r="CF35" s="28"/>
      <c r="CH35" s="26"/>
      <c r="CI35" s="27"/>
      <c r="CJ35" s="27"/>
      <c r="CK35" s="29"/>
      <c r="CL35" s="28"/>
      <c r="CN35" s="26"/>
      <c r="CO35" s="27"/>
      <c r="CP35" s="27"/>
      <c r="CQ35" s="29"/>
      <c r="CR35" s="28"/>
      <c r="CT35" s="26"/>
      <c r="CU35" s="27"/>
      <c r="CV35" s="27"/>
      <c r="CW35" s="29"/>
      <c r="CX35" s="28"/>
      <c r="CZ35" s="26"/>
      <c r="DA35" s="27"/>
      <c r="DB35" s="27"/>
      <c r="DC35" s="29"/>
      <c r="DD35" s="28"/>
      <c r="DF35" s="26"/>
      <c r="DG35" s="27"/>
      <c r="DH35" s="27"/>
      <c r="DI35" s="29"/>
      <c r="DJ35" s="28"/>
      <c r="DL35" s="26"/>
      <c r="DM35" s="27"/>
      <c r="DN35" s="27"/>
      <c r="DO35" s="29"/>
      <c r="DP35" s="28"/>
      <c r="DR35" s="26"/>
      <c r="DS35" s="27"/>
      <c r="DT35" s="27"/>
      <c r="DU35" s="29"/>
      <c r="DV35" s="28"/>
      <c r="DX35" s="26"/>
      <c r="DY35" s="27"/>
      <c r="DZ35" s="27"/>
      <c r="EA35" s="29"/>
      <c r="EB35" s="28"/>
      <c r="ED35" s="26"/>
      <c r="EE35" s="27"/>
      <c r="EF35" s="27"/>
      <c r="EG35" s="29"/>
      <c r="EH35" s="28"/>
      <c r="EJ35" s="26"/>
      <c r="EK35" s="27"/>
      <c r="EL35" s="27"/>
      <c r="EM35" s="29"/>
      <c r="EN35" s="28"/>
      <c r="EP35" s="26"/>
      <c r="EQ35" s="27"/>
      <c r="ER35" s="27"/>
      <c r="ES35" s="29"/>
      <c r="ET35" s="28"/>
    </row>
    <row r="36" spans="1:150" ht="13.05" customHeight="1" x14ac:dyDescent="0.25">
      <c r="A36" s="20">
        <v>52504</v>
      </c>
      <c r="B36" s="21">
        <f t="shared" si="1"/>
        <v>2355000</v>
      </c>
      <c r="C36" s="21">
        <f t="shared" si="2"/>
        <v>534587.5</v>
      </c>
      <c r="D36" s="21">
        <f t="shared" si="3"/>
        <v>2889587.5</v>
      </c>
      <c r="E36" s="21">
        <f t="shared" si="4"/>
        <v>22305000</v>
      </c>
      <c r="H36" s="21"/>
      <c r="I36" s="22"/>
      <c r="J36" s="22"/>
      <c r="K36" s="24"/>
      <c r="L36" s="23"/>
      <c r="N36" s="21"/>
      <c r="O36" s="22"/>
      <c r="P36" s="22"/>
      <c r="Q36" s="24"/>
      <c r="R36" s="23"/>
      <c r="T36" s="21"/>
      <c r="U36" s="22"/>
      <c r="V36" s="22"/>
      <c r="W36" s="24"/>
      <c r="X36" s="23"/>
      <c r="Z36" s="21"/>
      <c r="AA36" s="22"/>
      <c r="AB36" s="22"/>
      <c r="AC36" s="24"/>
      <c r="AD36" s="23"/>
      <c r="AF36" s="21"/>
      <c r="AG36" s="22"/>
      <c r="AH36" s="22"/>
      <c r="AI36" s="24"/>
      <c r="AJ36" s="23"/>
      <c r="AL36" s="21"/>
      <c r="AM36" s="22"/>
      <c r="AN36" s="22"/>
      <c r="AO36" s="24"/>
      <c r="AP36" s="23"/>
      <c r="AR36" s="21">
        <v>1485000</v>
      </c>
      <c r="AS36" s="22">
        <v>318362.5</v>
      </c>
      <c r="AT36" s="22">
        <v>1803362.5</v>
      </c>
      <c r="AU36" s="24">
        <v>2.1250000000000002E-2</v>
      </c>
      <c r="AV36" s="23">
        <v>14580000</v>
      </c>
      <c r="AX36" s="21"/>
      <c r="AY36" s="22"/>
      <c r="AZ36" s="22"/>
      <c r="BA36" s="24"/>
      <c r="BB36" s="23"/>
      <c r="BD36" s="21">
        <v>870000</v>
      </c>
      <c r="BE36" s="22">
        <v>216225</v>
      </c>
      <c r="BF36" s="22">
        <v>1086225</v>
      </c>
      <c r="BG36" s="24">
        <v>0.03</v>
      </c>
      <c r="BH36" s="23">
        <v>7725000</v>
      </c>
      <c r="BJ36" s="21"/>
      <c r="BK36" s="22"/>
      <c r="BL36" s="22"/>
      <c r="BM36" s="24"/>
      <c r="BN36" s="23"/>
      <c r="BP36" s="21"/>
      <c r="BQ36" s="22"/>
      <c r="BR36" s="22"/>
      <c r="BS36" s="24"/>
      <c r="BT36" s="23"/>
      <c r="BV36" s="21"/>
      <c r="BW36" s="22"/>
      <c r="BX36" s="22"/>
      <c r="BY36" s="24"/>
      <c r="BZ36" s="23"/>
      <c r="CB36" s="21"/>
      <c r="CC36" s="22"/>
      <c r="CD36" s="22"/>
      <c r="CE36" s="24"/>
      <c r="CF36" s="23"/>
      <c r="CH36" s="21"/>
      <c r="CI36" s="22"/>
      <c r="CJ36" s="22"/>
      <c r="CK36" s="24"/>
      <c r="CL36" s="23"/>
      <c r="CN36" s="21"/>
      <c r="CO36" s="22"/>
      <c r="CP36" s="22"/>
      <c r="CQ36" s="24"/>
      <c r="CR36" s="23"/>
      <c r="CT36" s="21"/>
      <c r="CU36" s="22"/>
      <c r="CV36" s="22"/>
      <c r="CW36" s="24"/>
      <c r="CX36" s="23"/>
      <c r="CZ36" s="21"/>
      <c r="DA36" s="22"/>
      <c r="DB36" s="22"/>
      <c r="DC36" s="24"/>
      <c r="DD36" s="23"/>
      <c r="DF36" s="21"/>
      <c r="DG36" s="22"/>
      <c r="DH36" s="22"/>
      <c r="DI36" s="24"/>
      <c r="DJ36" s="23"/>
      <c r="DL36" s="21"/>
      <c r="DM36" s="22"/>
      <c r="DN36" s="22"/>
      <c r="DO36" s="24"/>
      <c r="DP36" s="23"/>
      <c r="DR36" s="21"/>
      <c r="DS36" s="22"/>
      <c r="DT36" s="22"/>
      <c r="DU36" s="24"/>
      <c r="DV36" s="23"/>
      <c r="DX36" s="21"/>
      <c r="DY36" s="22"/>
      <c r="DZ36" s="22"/>
      <c r="EA36" s="24"/>
      <c r="EB36" s="23"/>
      <c r="ED36" s="21"/>
      <c r="EE36" s="22"/>
      <c r="EF36" s="22"/>
      <c r="EG36" s="24"/>
      <c r="EH36" s="23"/>
      <c r="EJ36" s="21"/>
      <c r="EK36" s="22"/>
      <c r="EL36" s="22"/>
      <c r="EM36" s="24"/>
      <c r="EN36" s="23"/>
      <c r="EP36" s="21"/>
      <c r="EQ36" s="22"/>
      <c r="ER36" s="22"/>
      <c r="ES36" s="24"/>
      <c r="ET36" s="23"/>
    </row>
    <row r="37" spans="1:150" ht="13.05" customHeight="1" x14ac:dyDescent="0.25">
      <c r="A37" s="20">
        <v>52870</v>
      </c>
      <c r="B37" s="21">
        <f t="shared" si="1"/>
        <v>2410000</v>
      </c>
      <c r="C37" s="21">
        <f t="shared" si="2"/>
        <v>476931.26</v>
      </c>
      <c r="D37" s="21">
        <f t="shared" si="3"/>
        <v>2886931.26</v>
      </c>
      <c r="E37" s="21">
        <f t="shared" si="4"/>
        <v>19950000</v>
      </c>
      <c r="H37" s="21"/>
      <c r="I37" s="22"/>
      <c r="J37" s="22"/>
      <c r="K37" s="24"/>
      <c r="L37" s="23"/>
      <c r="N37" s="21"/>
      <c r="O37" s="22"/>
      <c r="P37" s="22"/>
      <c r="Q37" s="24"/>
      <c r="R37" s="23"/>
      <c r="T37" s="21"/>
      <c r="U37" s="22"/>
      <c r="V37" s="22"/>
      <c r="W37" s="24"/>
      <c r="X37" s="23"/>
      <c r="Z37" s="21"/>
      <c r="AA37" s="22"/>
      <c r="AB37" s="22"/>
      <c r="AC37" s="24"/>
      <c r="AD37" s="23"/>
      <c r="AF37" s="21"/>
      <c r="AG37" s="22"/>
      <c r="AH37" s="22"/>
      <c r="AI37" s="24"/>
      <c r="AJ37" s="23"/>
      <c r="AL37" s="21"/>
      <c r="AM37" s="22"/>
      <c r="AN37" s="22"/>
      <c r="AO37" s="24"/>
      <c r="AP37" s="23"/>
      <c r="AR37" s="21">
        <v>1515000</v>
      </c>
      <c r="AS37" s="22">
        <v>286806.26</v>
      </c>
      <c r="AT37" s="22">
        <v>1801806.26</v>
      </c>
      <c r="AU37" s="24">
        <v>2.1250000000000002E-2</v>
      </c>
      <c r="AV37" s="23">
        <v>13095000</v>
      </c>
      <c r="AX37" s="21"/>
      <c r="AY37" s="22"/>
      <c r="AZ37" s="22"/>
      <c r="BA37" s="24"/>
      <c r="BB37" s="23"/>
      <c r="BD37" s="21">
        <v>895000</v>
      </c>
      <c r="BE37" s="22">
        <v>190125</v>
      </c>
      <c r="BF37" s="22">
        <v>1085125</v>
      </c>
      <c r="BG37" s="24">
        <v>0.03</v>
      </c>
      <c r="BH37" s="23">
        <v>6855000</v>
      </c>
      <c r="BJ37" s="21"/>
      <c r="BK37" s="22"/>
      <c r="BL37" s="22"/>
      <c r="BM37" s="24"/>
      <c r="BN37" s="23"/>
      <c r="BP37" s="21"/>
      <c r="BQ37" s="22"/>
      <c r="BR37" s="22"/>
      <c r="BS37" s="24"/>
      <c r="BT37" s="23"/>
      <c r="BV37" s="21"/>
      <c r="BW37" s="22"/>
      <c r="BX37" s="22"/>
      <c r="BY37" s="24"/>
      <c r="BZ37" s="23"/>
      <c r="CB37" s="21"/>
      <c r="CC37" s="22"/>
      <c r="CD37" s="22"/>
      <c r="CE37" s="24"/>
      <c r="CF37" s="23"/>
      <c r="CH37" s="21"/>
      <c r="CI37" s="22"/>
      <c r="CJ37" s="22"/>
      <c r="CK37" s="24"/>
      <c r="CL37" s="23"/>
      <c r="CN37" s="21"/>
      <c r="CO37" s="22"/>
      <c r="CP37" s="22"/>
      <c r="CQ37" s="24"/>
      <c r="CR37" s="23"/>
      <c r="CT37" s="21"/>
      <c r="CU37" s="22"/>
      <c r="CV37" s="22"/>
      <c r="CW37" s="24"/>
      <c r="CX37" s="23"/>
      <c r="CZ37" s="21"/>
      <c r="DA37" s="22"/>
      <c r="DB37" s="22"/>
      <c r="DC37" s="24"/>
      <c r="DD37" s="23"/>
      <c r="DF37" s="21"/>
      <c r="DG37" s="22"/>
      <c r="DH37" s="22"/>
      <c r="DI37" s="24"/>
      <c r="DJ37" s="23"/>
      <c r="DL37" s="21"/>
      <c r="DM37" s="22"/>
      <c r="DN37" s="22"/>
      <c r="DO37" s="24"/>
      <c r="DP37" s="23"/>
      <c r="DR37" s="21"/>
      <c r="DS37" s="22"/>
      <c r="DT37" s="22"/>
      <c r="DU37" s="24"/>
      <c r="DV37" s="23"/>
      <c r="DX37" s="21"/>
      <c r="DY37" s="22"/>
      <c r="DZ37" s="22"/>
      <c r="EA37" s="24"/>
      <c r="EB37" s="23"/>
      <c r="ED37" s="21"/>
      <c r="EE37" s="22"/>
      <c r="EF37" s="22"/>
      <c r="EG37" s="24"/>
      <c r="EH37" s="23"/>
      <c r="EJ37" s="21"/>
      <c r="EK37" s="22"/>
      <c r="EL37" s="22"/>
      <c r="EM37" s="24"/>
      <c r="EN37" s="23"/>
      <c r="EP37" s="21"/>
      <c r="EQ37" s="22"/>
      <c r="ER37" s="22"/>
      <c r="ES37" s="24"/>
      <c r="ET37" s="23"/>
    </row>
    <row r="38" spans="1:150" ht="13.05" customHeight="1" x14ac:dyDescent="0.25">
      <c r="A38" s="20">
        <v>53235</v>
      </c>
      <c r="B38" s="21">
        <f t="shared" si="1"/>
        <v>2475000</v>
      </c>
      <c r="C38" s="21">
        <f t="shared" si="2"/>
        <v>417887.5</v>
      </c>
      <c r="D38" s="21">
        <f t="shared" si="3"/>
        <v>2892887.5</v>
      </c>
      <c r="E38" s="21">
        <f t="shared" si="4"/>
        <v>17540000</v>
      </c>
      <c r="H38" s="21"/>
      <c r="I38" s="22"/>
      <c r="J38" s="22"/>
      <c r="K38" s="24"/>
      <c r="L38" s="23"/>
      <c r="N38" s="21"/>
      <c r="O38" s="22"/>
      <c r="P38" s="22"/>
      <c r="Q38" s="24"/>
      <c r="R38" s="23"/>
      <c r="T38" s="21"/>
      <c r="U38" s="22"/>
      <c r="V38" s="22"/>
      <c r="W38" s="24"/>
      <c r="X38" s="23"/>
      <c r="Z38" s="21"/>
      <c r="AA38" s="22"/>
      <c r="AB38" s="22"/>
      <c r="AC38" s="24"/>
      <c r="AD38" s="23"/>
      <c r="AF38" s="21"/>
      <c r="AG38" s="22"/>
      <c r="AH38" s="22"/>
      <c r="AI38" s="24"/>
      <c r="AJ38" s="23"/>
      <c r="AL38" s="21"/>
      <c r="AM38" s="22"/>
      <c r="AN38" s="22"/>
      <c r="AO38" s="24"/>
      <c r="AP38" s="23"/>
      <c r="AR38" s="21">
        <v>1550000</v>
      </c>
      <c r="AS38" s="22">
        <v>254612.5</v>
      </c>
      <c r="AT38" s="22">
        <v>1804612.5</v>
      </c>
      <c r="AU38" s="24">
        <v>2.1250000000000002E-2</v>
      </c>
      <c r="AV38" s="23">
        <v>11580000</v>
      </c>
      <c r="AX38" s="21"/>
      <c r="AY38" s="22"/>
      <c r="AZ38" s="22"/>
      <c r="BA38" s="24"/>
      <c r="BB38" s="23"/>
      <c r="BD38" s="21">
        <v>925000</v>
      </c>
      <c r="BE38" s="22">
        <v>163275</v>
      </c>
      <c r="BF38" s="22">
        <v>1088275</v>
      </c>
      <c r="BG38" s="24">
        <v>0.03</v>
      </c>
      <c r="BH38" s="23">
        <v>5960000</v>
      </c>
      <c r="BJ38" s="21"/>
      <c r="BK38" s="22"/>
      <c r="BL38" s="22"/>
      <c r="BM38" s="24"/>
      <c r="BN38" s="23"/>
      <c r="BP38" s="21"/>
      <c r="BQ38" s="22"/>
      <c r="BR38" s="22"/>
      <c r="BS38" s="24"/>
      <c r="BT38" s="23"/>
      <c r="BV38" s="21"/>
      <c r="BW38" s="22"/>
      <c r="BX38" s="22"/>
      <c r="BY38" s="24"/>
      <c r="BZ38" s="23"/>
      <c r="CB38" s="21"/>
      <c r="CC38" s="22"/>
      <c r="CD38" s="22"/>
      <c r="CE38" s="24"/>
      <c r="CF38" s="23"/>
      <c r="CH38" s="21"/>
      <c r="CI38" s="22"/>
      <c r="CJ38" s="22"/>
      <c r="CK38" s="24"/>
      <c r="CL38" s="23"/>
      <c r="CN38" s="21"/>
      <c r="CO38" s="22"/>
      <c r="CP38" s="22"/>
      <c r="CQ38" s="24"/>
      <c r="CR38" s="23"/>
      <c r="CT38" s="21"/>
      <c r="CU38" s="22"/>
      <c r="CV38" s="22"/>
      <c r="CW38" s="24"/>
      <c r="CX38" s="23"/>
      <c r="CZ38" s="21"/>
      <c r="DA38" s="22"/>
      <c r="DB38" s="22"/>
      <c r="DC38" s="24"/>
      <c r="DD38" s="23"/>
      <c r="DF38" s="21"/>
      <c r="DG38" s="22"/>
      <c r="DH38" s="22"/>
      <c r="DI38" s="24"/>
      <c r="DJ38" s="23"/>
      <c r="DL38" s="21"/>
      <c r="DM38" s="22"/>
      <c r="DN38" s="22"/>
      <c r="DO38" s="24"/>
      <c r="DP38" s="23"/>
      <c r="DR38" s="21"/>
      <c r="DS38" s="22"/>
      <c r="DT38" s="22"/>
      <c r="DU38" s="24"/>
      <c r="DV38" s="23"/>
      <c r="DX38" s="21"/>
      <c r="DY38" s="22"/>
      <c r="DZ38" s="22"/>
      <c r="EA38" s="24"/>
      <c r="EB38" s="23"/>
      <c r="ED38" s="21"/>
      <c r="EE38" s="22"/>
      <c r="EF38" s="22"/>
      <c r="EG38" s="24"/>
      <c r="EH38" s="23"/>
      <c r="EJ38" s="21"/>
      <c r="EK38" s="22"/>
      <c r="EL38" s="22"/>
      <c r="EM38" s="24"/>
      <c r="EN38" s="23"/>
      <c r="EP38" s="21"/>
      <c r="EQ38" s="22"/>
      <c r="ER38" s="22"/>
      <c r="ES38" s="24"/>
      <c r="ET38" s="23"/>
    </row>
    <row r="39" spans="1:150" ht="13.05" customHeight="1" x14ac:dyDescent="0.25">
      <c r="A39" s="20">
        <v>53600</v>
      </c>
      <c r="B39" s="21">
        <f t="shared" si="1"/>
        <v>2535000</v>
      </c>
      <c r="C39" s="21">
        <f t="shared" si="2"/>
        <v>357200</v>
      </c>
      <c r="D39" s="21">
        <f t="shared" si="3"/>
        <v>2892200</v>
      </c>
      <c r="E39" s="21">
        <f t="shared" si="4"/>
        <v>15065000</v>
      </c>
      <c r="H39" s="21"/>
      <c r="I39" s="22"/>
      <c r="J39" s="22"/>
      <c r="K39" s="24"/>
      <c r="L39" s="23"/>
      <c r="N39" s="21"/>
      <c r="O39" s="22"/>
      <c r="P39" s="22"/>
      <c r="Q39" s="24"/>
      <c r="R39" s="23"/>
      <c r="T39" s="21"/>
      <c r="U39" s="22"/>
      <c r="V39" s="22"/>
      <c r="W39" s="24"/>
      <c r="X39" s="23"/>
      <c r="Z39" s="21"/>
      <c r="AA39" s="22"/>
      <c r="AB39" s="22"/>
      <c r="AC39" s="24"/>
      <c r="AD39" s="23"/>
      <c r="AF39" s="21"/>
      <c r="AG39" s="22"/>
      <c r="AH39" s="22"/>
      <c r="AI39" s="24"/>
      <c r="AJ39" s="23"/>
      <c r="AL39" s="21"/>
      <c r="AM39" s="22"/>
      <c r="AN39" s="22"/>
      <c r="AO39" s="24"/>
      <c r="AP39" s="23"/>
      <c r="AR39" s="21">
        <v>1585000</v>
      </c>
      <c r="AS39" s="22">
        <v>221675</v>
      </c>
      <c r="AT39" s="22">
        <v>1806675</v>
      </c>
      <c r="AU39" s="24">
        <v>2.1250000000000002E-2</v>
      </c>
      <c r="AV39" s="23">
        <v>10030000</v>
      </c>
      <c r="AX39" s="21"/>
      <c r="AY39" s="22"/>
      <c r="AZ39" s="22"/>
      <c r="BA39" s="24"/>
      <c r="BB39" s="23"/>
      <c r="BD39" s="21">
        <v>950000</v>
      </c>
      <c r="BE39" s="22">
        <v>135525</v>
      </c>
      <c r="BF39" s="22">
        <v>1085525</v>
      </c>
      <c r="BG39" s="24">
        <v>0.03</v>
      </c>
      <c r="BH39" s="23">
        <v>5035000</v>
      </c>
      <c r="BJ39" s="21"/>
      <c r="BK39" s="22"/>
      <c r="BL39" s="22"/>
      <c r="BM39" s="24"/>
      <c r="BN39" s="23"/>
      <c r="BP39" s="21"/>
      <c r="BQ39" s="22"/>
      <c r="BR39" s="22"/>
      <c r="BS39" s="24"/>
      <c r="BT39" s="23"/>
      <c r="BV39" s="21"/>
      <c r="BW39" s="22"/>
      <c r="BX39" s="22"/>
      <c r="BY39" s="24"/>
      <c r="BZ39" s="23"/>
      <c r="CB39" s="21"/>
      <c r="CC39" s="22"/>
      <c r="CD39" s="22"/>
      <c r="CE39" s="24"/>
      <c r="CF39" s="23"/>
      <c r="CH39" s="21"/>
      <c r="CI39" s="22"/>
      <c r="CJ39" s="22"/>
      <c r="CK39" s="24"/>
      <c r="CL39" s="23"/>
      <c r="CN39" s="21"/>
      <c r="CO39" s="22"/>
      <c r="CP39" s="22"/>
      <c r="CQ39" s="24"/>
      <c r="CR39" s="23"/>
      <c r="CT39" s="21"/>
      <c r="CU39" s="22"/>
      <c r="CV39" s="22"/>
      <c r="CW39" s="24"/>
      <c r="CX39" s="23"/>
      <c r="CZ39" s="21"/>
      <c r="DA39" s="22"/>
      <c r="DB39" s="22"/>
      <c r="DC39" s="24"/>
      <c r="DD39" s="23"/>
      <c r="DF39" s="21"/>
      <c r="DG39" s="22"/>
      <c r="DH39" s="22"/>
      <c r="DI39" s="24"/>
      <c r="DJ39" s="23"/>
      <c r="DL39" s="21"/>
      <c r="DM39" s="22"/>
      <c r="DN39" s="22"/>
      <c r="DO39" s="24"/>
      <c r="DP39" s="23"/>
      <c r="DR39" s="21"/>
      <c r="DS39" s="22"/>
      <c r="DT39" s="22"/>
      <c r="DU39" s="24"/>
      <c r="DV39" s="23"/>
      <c r="DX39" s="21"/>
      <c r="DY39" s="22"/>
      <c r="DZ39" s="22"/>
      <c r="EA39" s="24"/>
      <c r="EB39" s="23"/>
      <c r="ED39" s="21"/>
      <c r="EE39" s="22"/>
      <c r="EF39" s="22"/>
      <c r="EG39" s="24"/>
      <c r="EH39" s="23"/>
      <c r="EJ39" s="21"/>
      <c r="EK39" s="22"/>
      <c r="EL39" s="22"/>
      <c r="EM39" s="24"/>
      <c r="EN39" s="23"/>
      <c r="EP39" s="21"/>
      <c r="EQ39" s="22"/>
      <c r="ER39" s="22"/>
      <c r="ES39" s="24"/>
      <c r="ET39" s="23"/>
    </row>
    <row r="40" spans="1:150" ht="13.05" customHeight="1" x14ac:dyDescent="0.25">
      <c r="A40" s="25">
        <v>53965</v>
      </c>
      <c r="B40" s="21">
        <f t="shared" si="1"/>
        <v>2595000</v>
      </c>
      <c r="C40" s="21">
        <f t="shared" si="2"/>
        <v>295018.76</v>
      </c>
      <c r="D40" s="21">
        <f t="shared" si="3"/>
        <v>2890018.76</v>
      </c>
      <c r="E40" s="21">
        <f t="shared" si="4"/>
        <v>12530000</v>
      </c>
      <c r="H40" s="26"/>
      <c r="I40" s="27"/>
      <c r="J40" s="27"/>
      <c r="K40" s="29"/>
      <c r="L40" s="28"/>
      <c r="N40" s="26"/>
      <c r="O40" s="27"/>
      <c r="P40" s="27"/>
      <c r="Q40" s="29"/>
      <c r="R40" s="28"/>
      <c r="T40" s="26"/>
      <c r="U40" s="27"/>
      <c r="V40" s="27"/>
      <c r="W40" s="29"/>
      <c r="X40" s="28"/>
      <c r="Z40" s="26"/>
      <c r="AA40" s="27"/>
      <c r="AB40" s="27"/>
      <c r="AC40" s="29"/>
      <c r="AD40" s="28"/>
      <c r="AF40" s="26"/>
      <c r="AG40" s="27"/>
      <c r="AH40" s="27"/>
      <c r="AI40" s="29"/>
      <c r="AJ40" s="28"/>
      <c r="AL40" s="26"/>
      <c r="AM40" s="27"/>
      <c r="AN40" s="27"/>
      <c r="AO40" s="29"/>
      <c r="AP40" s="28"/>
      <c r="AR40" s="26">
        <v>1615000</v>
      </c>
      <c r="AS40" s="27">
        <v>187993.76</v>
      </c>
      <c r="AT40" s="27">
        <v>1802993.76</v>
      </c>
      <c r="AU40" s="29">
        <v>2.1250000000000002E-2</v>
      </c>
      <c r="AV40" s="28">
        <v>8445000</v>
      </c>
      <c r="AX40" s="26"/>
      <c r="AY40" s="27"/>
      <c r="AZ40" s="27"/>
      <c r="BA40" s="29"/>
      <c r="BB40" s="28"/>
      <c r="BD40" s="26">
        <v>980000</v>
      </c>
      <c r="BE40" s="27">
        <v>107025</v>
      </c>
      <c r="BF40" s="27">
        <v>1087025</v>
      </c>
      <c r="BG40" s="29">
        <v>0.03</v>
      </c>
      <c r="BH40" s="28">
        <v>4085000</v>
      </c>
      <c r="BJ40" s="26"/>
      <c r="BK40" s="27"/>
      <c r="BL40" s="27"/>
      <c r="BM40" s="29"/>
      <c r="BN40" s="28"/>
      <c r="BP40" s="26"/>
      <c r="BQ40" s="27"/>
      <c r="BR40" s="27"/>
      <c r="BS40" s="29"/>
      <c r="BT40" s="28"/>
      <c r="BV40" s="26"/>
      <c r="BW40" s="27"/>
      <c r="BX40" s="27"/>
      <c r="BY40" s="29"/>
      <c r="BZ40" s="28"/>
      <c r="CB40" s="26"/>
      <c r="CC40" s="27"/>
      <c r="CD40" s="27"/>
      <c r="CE40" s="29"/>
      <c r="CF40" s="28"/>
      <c r="CH40" s="26"/>
      <c r="CI40" s="27"/>
      <c r="CJ40" s="27"/>
      <c r="CK40" s="29"/>
      <c r="CL40" s="28"/>
      <c r="CN40" s="26"/>
      <c r="CO40" s="27"/>
      <c r="CP40" s="27"/>
      <c r="CQ40" s="29"/>
      <c r="CR40" s="28"/>
      <c r="CT40" s="26"/>
      <c r="CU40" s="27"/>
      <c r="CV40" s="27"/>
      <c r="CW40" s="29"/>
      <c r="CX40" s="28"/>
      <c r="CZ40" s="26"/>
      <c r="DA40" s="27"/>
      <c r="DB40" s="27"/>
      <c r="DC40" s="29"/>
      <c r="DD40" s="28"/>
      <c r="DF40" s="26"/>
      <c r="DG40" s="27"/>
      <c r="DH40" s="27"/>
      <c r="DI40" s="29"/>
      <c r="DJ40" s="28"/>
      <c r="DL40" s="26"/>
      <c r="DM40" s="27"/>
      <c r="DN40" s="27"/>
      <c r="DO40" s="29"/>
      <c r="DP40" s="28"/>
      <c r="DR40" s="26"/>
      <c r="DS40" s="27"/>
      <c r="DT40" s="27"/>
      <c r="DU40" s="29"/>
      <c r="DV40" s="28"/>
      <c r="DX40" s="26"/>
      <c r="DY40" s="27"/>
      <c r="DZ40" s="27"/>
      <c r="EA40" s="29"/>
      <c r="EB40" s="28"/>
      <c r="ED40" s="26"/>
      <c r="EE40" s="27"/>
      <c r="EF40" s="27"/>
      <c r="EG40" s="29"/>
      <c r="EH40" s="28"/>
      <c r="EJ40" s="26"/>
      <c r="EK40" s="27"/>
      <c r="EL40" s="27"/>
      <c r="EM40" s="29"/>
      <c r="EN40" s="28"/>
      <c r="EP40" s="26"/>
      <c r="EQ40" s="27"/>
      <c r="ER40" s="27"/>
      <c r="ES40" s="29"/>
      <c r="ET40" s="28"/>
    </row>
    <row r="41" spans="1:150" ht="13.05" customHeight="1" x14ac:dyDescent="0.25">
      <c r="A41" s="20">
        <v>54331</v>
      </c>
      <c r="B41" s="21">
        <f t="shared" si="1"/>
        <v>2660000</v>
      </c>
      <c r="C41" s="21">
        <f t="shared" si="2"/>
        <v>231300</v>
      </c>
      <c r="D41" s="21">
        <f t="shared" si="3"/>
        <v>2891300</v>
      </c>
      <c r="E41" s="21">
        <f t="shared" si="4"/>
        <v>9935000</v>
      </c>
      <c r="H41" s="21"/>
      <c r="I41" s="22"/>
      <c r="J41" s="22"/>
      <c r="K41" s="24"/>
      <c r="L41" s="23"/>
      <c r="N41" s="21"/>
      <c r="O41" s="22"/>
      <c r="P41" s="22"/>
      <c r="Q41" s="24"/>
      <c r="R41" s="23"/>
      <c r="T41" s="21"/>
      <c r="U41" s="22"/>
      <c r="V41" s="22"/>
      <c r="W41" s="24"/>
      <c r="X41" s="23"/>
      <c r="Z41" s="21"/>
      <c r="AA41" s="22"/>
      <c r="AB41" s="22"/>
      <c r="AC41" s="24"/>
      <c r="AD41" s="23"/>
      <c r="AF41" s="21"/>
      <c r="AG41" s="22"/>
      <c r="AH41" s="22"/>
      <c r="AI41" s="24"/>
      <c r="AJ41" s="23"/>
      <c r="AL41" s="21"/>
      <c r="AM41" s="22"/>
      <c r="AN41" s="22"/>
      <c r="AO41" s="24"/>
      <c r="AP41" s="23"/>
      <c r="AR41" s="21">
        <v>1650000</v>
      </c>
      <c r="AS41" s="22">
        <v>153675</v>
      </c>
      <c r="AT41" s="22">
        <v>1803675</v>
      </c>
      <c r="AU41" s="24">
        <v>2.2499999999999999E-2</v>
      </c>
      <c r="AV41" s="23">
        <v>6830000</v>
      </c>
      <c r="AX41" s="21"/>
      <c r="AY41" s="22"/>
      <c r="AZ41" s="22"/>
      <c r="BA41" s="24"/>
      <c r="BB41" s="23"/>
      <c r="BD41" s="21">
        <v>1010000</v>
      </c>
      <c r="BE41" s="22">
        <v>77625</v>
      </c>
      <c r="BF41" s="22">
        <v>1087625</v>
      </c>
      <c r="BG41" s="24">
        <v>2.5000000000000001E-2</v>
      </c>
      <c r="BH41" s="23">
        <v>3105000</v>
      </c>
      <c r="BJ41" s="21"/>
      <c r="BK41" s="22"/>
      <c r="BL41" s="22"/>
      <c r="BM41" s="24"/>
      <c r="BN41" s="23"/>
      <c r="BP41" s="21"/>
      <c r="BQ41" s="22"/>
      <c r="BR41" s="22"/>
      <c r="BS41" s="24"/>
      <c r="BT41" s="23"/>
      <c r="BV41" s="21"/>
      <c r="BW41" s="22"/>
      <c r="BX41" s="22"/>
      <c r="BY41" s="24"/>
      <c r="BZ41" s="23"/>
      <c r="CB41" s="21"/>
      <c r="CC41" s="22"/>
      <c r="CD41" s="22"/>
      <c r="CE41" s="24"/>
      <c r="CF41" s="23"/>
      <c r="CH41" s="21"/>
      <c r="CI41" s="22"/>
      <c r="CJ41" s="22"/>
      <c r="CK41" s="24"/>
      <c r="CL41" s="23"/>
      <c r="CN41" s="21"/>
      <c r="CO41" s="22"/>
      <c r="CP41" s="22"/>
      <c r="CQ41" s="24"/>
      <c r="CR41" s="23"/>
      <c r="CT41" s="21"/>
      <c r="CU41" s="22"/>
      <c r="CV41" s="22"/>
      <c r="CW41" s="24"/>
      <c r="CX41" s="23"/>
      <c r="CZ41" s="21"/>
      <c r="DA41" s="22"/>
      <c r="DB41" s="22"/>
      <c r="DC41" s="24"/>
      <c r="DD41" s="23"/>
      <c r="DF41" s="21"/>
      <c r="DG41" s="22"/>
      <c r="DH41" s="22"/>
      <c r="DI41" s="24"/>
      <c r="DJ41" s="23"/>
      <c r="DL41" s="21"/>
      <c r="DM41" s="22"/>
      <c r="DN41" s="22"/>
      <c r="DO41" s="24"/>
      <c r="DP41" s="23"/>
      <c r="DR41" s="21"/>
      <c r="DS41" s="22"/>
      <c r="DT41" s="22"/>
      <c r="DU41" s="24"/>
      <c r="DV41" s="23"/>
      <c r="DX41" s="21"/>
      <c r="DY41" s="22"/>
      <c r="DZ41" s="22"/>
      <c r="EA41" s="24"/>
      <c r="EB41" s="23"/>
      <c r="ED41" s="21"/>
      <c r="EE41" s="22"/>
      <c r="EF41" s="22"/>
      <c r="EG41" s="24"/>
      <c r="EH41" s="23"/>
      <c r="EJ41" s="21"/>
      <c r="EK41" s="22"/>
      <c r="EL41" s="22"/>
      <c r="EM41" s="24"/>
      <c r="EN41" s="23"/>
      <c r="EP41" s="21"/>
      <c r="EQ41" s="22"/>
      <c r="ER41" s="22"/>
      <c r="ES41" s="24"/>
      <c r="ET41" s="23"/>
    </row>
    <row r="42" spans="1:150" ht="13.05" customHeight="1" x14ac:dyDescent="0.25">
      <c r="A42" s="20">
        <v>54696</v>
      </c>
      <c r="B42" s="21">
        <f t="shared" si="1"/>
        <v>2725000</v>
      </c>
      <c r="C42" s="21">
        <f t="shared" si="2"/>
        <v>168925</v>
      </c>
      <c r="D42" s="21">
        <f t="shared" si="3"/>
        <v>2893925</v>
      </c>
      <c r="E42" s="21">
        <f t="shared" si="4"/>
        <v>7275000</v>
      </c>
      <c r="H42" s="21"/>
      <c r="I42" s="22"/>
      <c r="J42" s="22"/>
      <c r="K42" s="24"/>
      <c r="L42" s="23"/>
      <c r="N42" s="21"/>
      <c r="O42" s="22"/>
      <c r="P42" s="22"/>
      <c r="Q42" s="24"/>
      <c r="R42" s="23"/>
      <c r="T42" s="21"/>
      <c r="U42" s="22"/>
      <c r="V42" s="22"/>
      <c r="W42" s="24"/>
      <c r="X42" s="23"/>
      <c r="Z42" s="21"/>
      <c r="AA42" s="22"/>
      <c r="AB42" s="22"/>
      <c r="AC42" s="24"/>
      <c r="AD42" s="23"/>
      <c r="AF42" s="21"/>
      <c r="AG42" s="22"/>
      <c r="AH42" s="22"/>
      <c r="AI42" s="24"/>
      <c r="AJ42" s="23"/>
      <c r="AL42" s="21"/>
      <c r="AM42" s="22"/>
      <c r="AN42" s="22"/>
      <c r="AO42" s="24"/>
      <c r="AP42" s="23"/>
      <c r="AR42" s="21">
        <v>1690000</v>
      </c>
      <c r="AS42" s="22">
        <v>116550</v>
      </c>
      <c r="AT42" s="22">
        <v>1806550</v>
      </c>
      <c r="AU42" s="24">
        <v>2.2499999999999999E-2</v>
      </c>
      <c r="AV42" s="23">
        <v>5180000</v>
      </c>
      <c r="AX42" s="21"/>
      <c r="AY42" s="22"/>
      <c r="AZ42" s="22"/>
      <c r="BA42" s="24"/>
      <c r="BB42" s="23"/>
      <c r="BD42" s="21">
        <v>1035000</v>
      </c>
      <c r="BE42" s="22">
        <v>52375</v>
      </c>
      <c r="BF42" s="22">
        <v>1087375</v>
      </c>
      <c r="BG42" s="24">
        <v>2.5000000000000001E-2</v>
      </c>
      <c r="BH42" s="23">
        <v>2095000</v>
      </c>
      <c r="BJ42" s="21"/>
      <c r="BK42" s="22"/>
      <c r="BL42" s="22"/>
      <c r="BM42" s="24"/>
      <c r="BN42" s="23"/>
      <c r="BP42" s="21"/>
      <c r="BQ42" s="22"/>
      <c r="BR42" s="22"/>
      <c r="BS42" s="24"/>
      <c r="BT42" s="23"/>
      <c r="BV42" s="21"/>
      <c r="BW42" s="22"/>
      <c r="BX42" s="22"/>
      <c r="BY42" s="24"/>
      <c r="BZ42" s="23"/>
      <c r="CB42" s="21"/>
      <c r="CC42" s="22"/>
      <c r="CD42" s="22"/>
      <c r="CE42" s="24"/>
      <c r="CF42" s="23"/>
      <c r="CH42" s="21"/>
      <c r="CI42" s="22"/>
      <c r="CJ42" s="22"/>
      <c r="CK42" s="24"/>
      <c r="CL42" s="23"/>
      <c r="CN42" s="21"/>
      <c r="CO42" s="22"/>
      <c r="CP42" s="22"/>
      <c r="CQ42" s="24"/>
      <c r="CR42" s="23"/>
      <c r="CT42" s="21"/>
      <c r="CU42" s="22"/>
      <c r="CV42" s="22"/>
      <c r="CW42" s="24"/>
      <c r="CX42" s="23"/>
      <c r="CZ42" s="21"/>
      <c r="DA42" s="22"/>
      <c r="DB42" s="22"/>
      <c r="DC42" s="24"/>
      <c r="DD42" s="23"/>
      <c r="DF42" s="21"/>
      <c r="DG42" s="22"/>
      <c r="DH42" s="22"/>
      <c r="DI42" s="24"/>
      <c r="DJ42" s="23"/>
      <c r="DL42" s="21"/>
      <c r="DM42" s="22"/>
      <c r="DN42" s="22"/>
      <c r="DO42" s="24"/>
      <c r="DP42" s="23"/>
      <c r="DR42" s="21"/>
      <c r="DS42" s="22"/>
      <c r="DT42" s="22"/>
      <c r="DU42" s="24"/>
      <c r="DV42" s="23"/>
      <c r="DX42" s="21"/>
      <c r="DY42" s="22"/>
      <c r="DZ42" s="22"/>
      <c r="EA42" s="24"/>
      <c r="EB42" s="23"/>
      <c r="ED42" s="21"/>
      <c r="EE42" s="22"/>
      <c r="EF42" s="22"/>
      <c r="EG42" s="24"/>
      <c r="EH42" s="23"/>
      <c r="EJ42" s="21"/>
      <c r="EK42" s="22"/>
      <c r="EL42" s="22"/>
      <c r="EM42" s="24"/>
      <c r="EN42" s="23"/>
      <c r="EP42" s="21"/>
      <c r="EQ42" s="22"/>
      <c r="ER42" s="22"/>
      <c r="ES42" s="24"/>
      <c r="ET42" s="23"/>
    </row>
    <row r="43" spans="1:150" ht="13.05" customHeight="1" x14ac:dyDescent="0.25">
      <c r="A43" s="20">
        <v>55061</v>
      </c>
      <c r="B43" s="21">
        <f t="shared" si="1"/>
        <v>2785000</v>
      </c>
      <c r="C43" s="21">
        <f t="shared" si="2"/>
        <v>105025</v>
      </c>
      <c r="D43" s="21">
        <f t="shared" si="3"/>
        <v>2890025</v>
      </c>
      <c r="E43" s="21">
        <f t="shared" si="4"/>
        <v>4550000</v>
      </c>
      <c r="H43" s="21"/>
      <c r="I43" s="22"/>
      <c r="J43" s="22"/>
      <c r="K43" s="24"/>
      <c r="L43" s="23"/>
      <c r="N43" s="21"/>
      <c r="O43" s="22"/>
      <c r="P43" s="22"/>
      <c r="Q43" s="24"/>
      <c r="R43" s="23"/>
      <c r="T43" s="21"/>
      <c r="U43" s="22"/>
      <c r="V43" s="22"/>
      <c r="W43" s="24"/>
      <c r="X43" s="23"/>
      <c r="Z43" s="21"/>
      <c r="AA43" s="22"/>
      <c r="AB43" s="22"/>
      <c r="AC43" s="24"/>
      <c r="AD43" s="23"/>
      <c r="AF43" s="21"/>
      <c r="AG43" s="22"/>
      <c r="AH43" s="22"/>
      <c r="AI43" s="24"/>
      <c r="AJ43" s="23"/>
      <c r="AL43" s="21"/>
      <c r="AM43" s="22"/>
      <c r="AN43" s="22"/>
      <c r="AO43" s="24"/>
      <c r="AP43" s="23"/>
      <c r="AR43" s="21">
        <v>1725000</v>
      </c>
      <c r="AS43" s="22">
        <v>78525</v>
      </c>
      <c r="AT43" s="22">
        <v>1803525</v>
      </c>
      <c r="AU43" s="24">
        <v>2.2499999999999999E-2</v>
      </c>
      <c r="AV43" s="23">
        <v>3490000</v>
      </c>
      <c r="AX43" s="21"/>
      <c r="AY43" s="22"/>
      <c r="AZ43" s="22"/>
      <c r="BA43" s="24"/>
      <c r="BB43" s="23"/>
      <c r="BD43" s="21">
        <v>1060000</v>
      </c>
      <c r="BE43" s="22">
        <v>26500</v>
      </c>
      <c r="BF43" s="22">
        <v>1086500</v>
      </c>
      <c r="BG43" s="24">
        <v>2.5000000000000001E-2</v>
      </c>
      <c r="BH43" s="23">
        <v>1060000</v>
      </c>
      <c r="BJ43" s="21"/>
      <c r="BK43" s="22"/>
      <c r="BL43" s="22"/>
      <c r="BM43" s="24"/>
      <c r="BN43" s="23"/>
      <c r="BP43" s="21"/>
      <c r="BQ43" s="22"/>
      <c r="BR43" s="22"/>
      <c r="BS43" s="24"/>
      <c r="BT43" s="23"/>
      <c r="BV43" s="21"/>
      <c r="BW43" s="22"/>
      <c r="BX43" s="22"/>
      <c r="BY43" s="24"/>
      <c r="BZ43" s="23"/>
      <c r="CB43" s="21"/>
      <c r="CC43" s="22"/>
      <c r="CD43" s="22"/>
      <c r="CE43" s="24"/>
      <c r="CF43" s="23"/>
      <c r="CH43" s="21"/>
      <c r="CI43" s="22"/>
      <c r="CJ43" s="22"/>
      <c r="CK43" s="24"/>
      <c r="CL43" s="23"/>
      <c r="CN43" s="21"/>
      <c r="CO43" s="22"/>
      <c r="CP43" s="22"/>
      <c r="CQ43" s="24"/>
      <c r="CR43" s="23"/>
      <c r="CT43" s="21"/>
      <c r="CU43" s="22"/>
      <c r="CV43" s="22"/>
      <c r="CW43" s="24"/>
      <c r="CX43" s="23"/>
      <c r="CZ43" s="21"/>
      <c r="DA43" s="22"/>
      <c r="DB43" s="22"/>
      <c r="DC43" s="24"/>
      <c r="DD43" s="23"/>
      <c r="DF43" s="21"/>
      <c r="DG43" s="22"/>
      <c r="DH43" s="22"/>
      <c r="DI43" s="24"/>
      <c r="DJ43" s="23"/>
      <c r="DL43" s="21"/>
      <c r="DM43" s="22"/>
      <c r="DN43" s="22"/>
      <c r="DO43" s="24"/>
      <c r="DP43" s="23"/>
      <c r="DR43" s="21"/>
      <c r="DS43" s="22"/>
      <c r="DT43" s="22"/>
      <c r="DU43" s="24"/>
      <c r="DV43" s="23"/>
      <c r="DX43" s="21"/>
      <c r="DY43" s="22"/>
      <c r="DZ43" s="22"/>
      <c r="EA43" s="24"/>
      <c r="EB43" s="23"/>
      <c r="ED43" s="21"/>
      <c r="EE43" s="22"/>
      <c r="EF43" s="22"/>
      <c r="EG43" s="24"/>
      <c r="EH43" s="23"/>
      <c r="EJ43" s="21"/>
      <c r="EK43" s="22"/>
      <c r="EL43" s="22"/>
      <c r="EM43" s="24"/>
      <c r="EN43" s="23"/>
      <c r="EP43" s="21"/>
      <c r="EQ43" s="22"/>
      <c r="ER43" s="22"/>
      <c r="ES43" s="24"/>
      <c r="ET43" s="23"/>
    </row>
    <row r="44" spans="1:150" ht="13.05" customHeight="1" x14ac:dyDescent="0.25">
      <c r="A44" s="20">
        <v>55426</v>
      </c>
      <c r="B44" s="21">
        <f t="shared" si="1"/>
        <v>1765000</v>
      </c>
      <c r="C44" s="21">
        <f t="shared" si="2"/>
        <v>39712.5</v>
      </c>
      <c r="D44" s="21">
        <f t="shared" si="3"/>
        <v>1804712.5</v>
      </c>
      <c r="E44" s="21">
        <f t="shared" si="4"/>
        <v>1765000</v>
      </c>
      <c r="H44" s="21"/>
      <c r="I44" s="22"/>
      <c r="J44" s="22"/>
      <c r="K44" s="24"/>
      <c r="L44" s="23"/>
      <c r="N44" s="21"/>
      <c r="O44" s="22"/>
      <c r="P44" s="22"/>
      <c r="Q44" s="24"/>
      <c r="R44" s="23"/>
      <c r="T44" s="21"/>
      <c r="U44" s="22"/>
      <c r="V44" s="22"/>
      <c r="W44" s="24"/>
      <c r="X44" s="23"/>
      <c r="Z44" s="21"/>
      <c r="AA44" s="22"/>
      <c r="AB44" s="22"/>
      <c r="AC44" s="24"/>
      <c r="AD44" s="23"/>
      <c r="AF44" s="21"/>
      <c r="AG44" s="22"/>
      <c r="AH44" s="22"/>
      <c r="AI44" s="24"/>
      <c r="AJ44" s="23"/>
      <c r="AL44" s="21"/>
      <c r="AM44" s="22"/>
      <c r="AN44" s="22"/>
      <c r="AO44" s="24"/>
      <c r="AP44" s="23"/>
      <c r="AR44" s="21">
        <v>1765000</v>
      </c>
      <c r="AS44" s="22">
        <v>39712.5</v>
      </c>
      <c r="AT44" s="22">
        <v>1804712.5</v>
      </c>
      <c r="AU44" s="24">
        <v>2.2499999999999999E-2</v>
      </c>
      <c r="AV44" s="23">
        <v>1765000</v>
      </c>
      <c r="AX44" s="21"/>
      <c r="AY44" s="22"/>
      <c r="AZ44" s="22"/>
      <c r="BA44" s="24"/>
      <c r="BB44" s="23"/>
      <c r="BD44" s="21"/>
      <c r="BE44" s="22"/>
      <c r="BF44" s="22"/>
      <c r="BG44" s="24"/>
      <c r="BH44" s="23"/>
      <c r="BJ44" s="21"/>
      <c r="BK44" s="22"/>
      <c r="BL44" s="22"/>
      <c r="BM44" s="24"/>
      <c r="BN44" s="23"/>
      <c r="BP44" s="21"/>
      <c r="BQ44" s="22"/>
      <c r="BR44" s="22"/>
      <c r="BS44" s="24"/>
      <c r="BT44" s="23"/>
      <c r="BV44" s="21"/>
      <c r="BW44" s="22"/>
      <c r="BX44" s="22"/>
      <c r="BY44" s="24"/>
      <c r="BZ44" s="23"/>
      <c r="CB44" s="21"/>
      <c r="CC44" s="22"/>
      <c r="CD44" s="22"/>
      <c r="CE44" s="24"/>
      <c r="CF44" s="23"/>
      <c r="CH44" s="21"/>
      <c r="CI44" s="22"/>
      <c r="CJ44" s="22"/>
      <c r="CK44" s="24"/>
      <c r="CL44" s="23"/>
      <c r="CN44" s="21"/>
      <c r="CO44" s="22"/>
      <c r="CP44" s="22"/>
      <c r="CQ44" s="24"/>
      <c r="CR44" s="23"/>
      <c r="CT44" s="21"/>
      <c r="CU44" s="22"/>
      <c r="CV44" s="22"/>
      <c r="CW44" s="24"/>
      <c r="CX44" s="23"/>
      <c r="CZ44" s="21"/>
      <c r="DA44" s="22"/>
      <c r="DB44" s="22"/>
      <c r="DC44" s="24"/>
      <c r="DD44" s="23"/>
      <c r="DF44" s="21"/>
      <c r="DG44" s="22"/>
      <c r="DH44" s="22"/>
      <c r="DI44" s="24"/>
      <c r="DJ44" s="23"/>
      <c r="DL44" s="21"/>
      <c r="DM44" s="22"/>
      <c r="DN44" s="22"/>
      <c r="DO44" s="24"/>
      <c r="DP44" s="23"/>
      <c r="DR44" s="21"/>
      <c r="DS44" s="22"/>
      <c r="DT44" s="22"/>
      <c r="DU44" s="24"/>
      <c r="DV44" s="23"/>
      <c r="DX44" s="21"/>
      <c r="DY44" s="22"/>
      <c r="DZ44" s="22"/>
      <c r="EA44" s="24"/>
      <c r="EB44" s="23"/>
      <c r="ED44" s="21"/>
      <c r="EE44" s="22"/>
      <c r="EF44" s="22"/>
      <c r="EG44" s="24"/>
      <c r="EH44" s="23"/>
      <c r="EJ44" s="21"/>
      <c r="EK44" s="22"/>
      <c r="EL44" s="22"/>
      <c r="EM44" s="24"/>
      <c r="EN44" s="23"/>
      <c r="EP44" s="21"/>
      <c r="EQ44" s="22"/>
      <c r="ER44" s="22"/>
      <c r="ES44" s="24"/>
      <c r="ET44" s="23"/>
    </row>
    <row r="45" spans="1:150" ht="13.05" customHeight="1" x14ac:dyDescent="0.25">
      <c r="A45" s="25">
        <v>55792</v>
      </c>
      <c r="B45" s="21">
        <f t="shared" si="1"/>
        <v>0</v>
      </c>
      <c r="C45" s="21">
        <f t="shared" si="2"/>
        <v>0</v>
      </c>
      <c r="D45" s="21">
        <f t="shared" si="3"/>
        <v>0</v>
      </c>
      <c r="E45" s="21">
        <f t="shared" si="4"/>
        <v>0</v>
      </c>
      <c r="H45" s="26"/>
      <c r="I45" s="27"/>
      <c r="J45" s="27"/>
      <c r="K45" s="29"/>
      <c r="L45" s="28"/>
      <c r="N45" s="26"/>
      <c r="O45" s="27"/>
      <c r="P45" s="27"/>
      <c r="Q45" s="29"/>
      <c r="R45" s="28"/>
      <c r="T45" s="26"/>
      <c r="U45" s="27"/>
      <c r="V45" s="27"/>
      <c r="W45" s="29"/>
      <c r="X45" s="28"/>
      <c r="Z45" s="26"/>
      <c r="AA45" s="27"/>
      <c r="AB45" s="27"/>
      <c r="AC45" s="29"/>
      <c r="AD45" s="28"/>
      <c r="AF45" s="26"/>
      <c r="AG45" s="27"/>
      <c r="AH45" s="27"/>
      <c r="AI45" s="29"/>
      <c r="AJ45" s="28"/>
      <c r="AL45" s="26"/>
      <c r="AM45" s="27"/>
      <c r="AN45" s="27"/>
      <c r="AO45" s="29"/>
      <c r="AP45" s="28"/>
      <c r="AR45" s="26"/>
      <c r="AS45" s="27"/>
      <c r="AT45" s="27"/>
      <c r="AU45" s="29"/>
      <c r="AV45" s="28"/>
      <c r="AX45" s="26"/>
      <c r="AY45" s="27"/>
      <c r="AZ45" s="27"/>
      <c r="BA45" s="29"/>
      <c r="BB45" s="28"/>
      <c r="BD45" s="26"/>
      <c r="BE45" s="27"/>
      <c r="BF45" s="27"/>
      <c r="BG45" s="29"/>
      <c r="BH45" s="28"/>
      <c r="BJ45" s="26"/>
      <c r="BK45" s="27"/>
      <c r="BL45" s="27"/>
      <c r="BM45" s="29"/>
      <c r="BN45" s="28"/>
      <c r="BP45" s="26"/>
      <c r="BQ45" s="27"/>
      <c r="BR45" s="27"/>
      <c r="BS45" s="29"/>
      <c r="BT45" s="28"/>
      <c r="BV45" s="26"/>
      <c r="BW45" s="27"/>
      <c r="BX45" s="27"/>
      <c r="BY45" s="29"/>
      <c r="BZ45" s="28"/>
      <c r="CB45" s="26"/>
      <c r="CC45" s="27"/>
      <c r="CD45" s="27"/>
      <c r="CE45" s="29"/>
      <c r="CF45" s="28"/>
      <c r="CH45" s="26"/>
      <c r="CI45" s="27"/>
      <c r="CJ45" s="27"/>
      <c r="CK45" s="29"/>
      <c r="CL45" s="28"/>
      <c r="CN45" s="26"/>
      <c r="CO45" s="27"/>
      <c r="CP45" s="27"/>
      <c r="CQ45" s="29"/>
      <c r="CR45" s="28"/>
      <c r="CT45" s="26"/>
      <c r="CU45" s="27"/>
      <c r="CV45" s="27"/>
      <c r="CW45" s="29"/>
      <c r="CX45" s="28"/>
      <c r="CZ45" s="26"/>
      <c r="DA45" s="27"/>
      <c r="DB45" s="27"/>
      <c r="DC45" s="29"/>
      <c r="DD45" s="28"/>
      <c r="DF45" s="26"/>
      <c r="DG45" s="27"/>
      <c r="DH45" s="27"/>
      <c r="DI45" s="29"/>
      <c r="DJ45" s="28"/>
      <c r="DL45" s="26"/>
      <c r="DM45" s="27"/>
      <c r="DN45" s="27"/>
      <c r="DO45" s="29"/>
      <c r="DP45" s="28"/>
      <c r="DR45" s="26"/>
      <c r="DS45" s="27"/>
      <c r="DT45" s="27"/>
      <c r="DU45" s="29"/>
      <c r="DV45" s="28"/>
      <c r="DX45" s="26"/>
      <c r="DY45" s="27"/>
      <c r="DZ45" s="27"/>
      <c r="EA45" s="29"/>
      <c r="EB45" s="28"/>
      <c r="ED45" s="26"/>
      <c r="EE45" s="27"/>
      <c r="EF45" s="27"/>
      <c r="EG45" s="29"/>
      <c r="EH45" s="28"/>
      <c r="EJ45" s="26"/>
      <c r="EK45" s="27"/>
      <c r="EL45" s="27"/>
      <c r="EM45" s="29"/>
      <c r="EN45" s="28"/>
      <c r="EP45" s="26"/>
      <c r="EQ45" s="27"/>
      <c r="ER45" s="27"/>
      <c r="ES45" s="29"/>
      <c r="ET45" s="28"/>
    </row>
    <row r="46" spans="1:150" ht="13.05" customHeight="1" x14ac:dyDescent="0.25">
      <c r="A46" s="30" t="s">
        <v>10</v>
      </c>
      <c r="B46" s="31">
        <f>SUM(B16:B45)</f>
        <v>92924208</v>
      </c>
      <c r="C46" s="31">
        <f>SUM(C16:C45)</f>
        <v>30434249.170000002</v>
      </c>
      <c r="D46" s="31">
        <f>SUM(D16:D45)</f>
        <v>123358457.17000002</v>
      </c>
      <c r="E46" s="34"/>
      <c r="H46" s="31">
        <v>3235000</v>
      </c>
      <c r="I46" s="32">
        <v>728383.33</v>
      </c>
      <c r="J46" s="32">
        <v>3963383.33</v>
      </c>
      <c r="K46" s="33"/>
      <c r="L46" s="34"/>
      <c r="N46" s="31">
        <v>200000</v>
      </c>
      <c r="O46" s="32">
        <v>0</v>
      </c>
      <c r="P46" s="32">
        <v>200000</v>
      </c>
      <c r="Q46" s="33"/>
      <c r="R46" s="34"/>
      <c r="T46" s="31">
        <v>120000</v>
      </c>
      <c r="U46" s="32">
        <v>0</v>
      </c>
      <c r="V46" s="32">
        <v>120000</v>
      </c>
      <c r="W46" s="33"/>
      <c r="X46" s="34"/>
      <c r="Z46" s="31">
        <v>10225000</v>
      </c>
      <c r="AA46" s="32">
        <v>1453104</v>
      </c>
      <c r="AB46" s="32">
        <v>11678104</v>
      </c>
      <c r="AC46" s="33"/>
      <c r="AD46" s="34"/>
      <c r="AF46" s="31">
        <v>134208</v>
      </c>
      <c r="AG46" s="32">
        <v>0</v>
      </c>
      <c r="AH46" s="32">
        <v>134208</v>
      </c>
      <c r="AI46" s="33"/>
      <c r="AJ46" s="34"/>
      <c r="AL46" s="31">
        <v>2780000</v>
      </c>
      <c r="AM46" s="32">
        <v>482200</v>
      </c>
      <c r="AN46" s="32">
        <v>3262200</v>
      </c>
      <c r="AO46" s="33"/>
      <c r="AP46" s="34"/>
      <c r="AR46" s="31">
        <v>34570000</v>
      </c>
      <c r="AS46" s="32">
        <v>14559062.52</v>
      </c>
      <c r="AT46" s="32">
        <v>49129062.520000003</v>
      </c>
      <c r="AU46" s="33"/>
      <c r="AV46" s="34"/>
      <c r="AX46" s="31">
        <v>2380000</v>
      </c>
      <c r="AY46" s="32">
        <v>320650</v>
      </c>
      <c r="AZ46" s="32">
        <v>2700650</v>
      </c>
      <c r="BA46" s="33"/>
      <c r="BB46" s="34"/>
      <c r="BD46" s="31">
        <v>19805000</v>
      </c>
      <c r="BE46" s="32">
        <v>9367812.5</v>
      </c>
      <c r="BF46" s="32">
        <v>29172812.5</v>
      </c>
      <c r="BG46" s="33"/>
      <c r="BH46" s="34"/>
      <c r="BJ46" s="31">
        <v>455000</v>
      </c>
      <c r="BK46" s="32">
        <v>8362</v>
      </c>
      <c r="BL46" s="32">
        <v>463362</v>
      </c>
      <c r="BM46" s="33"/>
      <c r="BN46" s="34"/>
      <c r="BP46" s="31">
        <v>985000</v>
      </c>
      <c r="BQ46" s="32">
        <v>37845.620000000003</v>
      </c>
      <c r="BR46" s="32">
        <v>1022845.62</v>
      </c>
      <c r="BS46" s="33"/>
      <c r="BT46" s="34"/>
      <c r="BV46" s="31">
        <v>350000</v>
      </c>
      <c r="BW46" s="32">
        <v>15708.76</v>
      </c>
      <c r="BX46" s="32">
        <v>365708.76</v>
      </c>
      <c r="BY46" s="33"/>
      <c r="BZ46" s="34"/>
      <c r="CB46" s="31">
        <v>1700000</v>
      </c>
      <c r="CC46" s="32">
        <v>524300</v>
      </c>
      <c r="CD46" s="32">
        <v>2224300</v>
      </c>
      <c r="CE46" s="33"/>
      <c r="CF46" s="34"/>
      <c r="CH46" s="31">
        <v>3675000</v>
      </c>
      <c r="CI46" s="32">
        <v>1109225</v>
      </c>
      <c r="CJ46" s="32">
        <v>4784225</v>
      </c>
      <c r="CK46" s="33"/>
      <c r="CL46" s="34"/>
      <c r="CN46" s="31">
        <v>3615000</v>
      </c>
      <c r="CO46" s="32">
        <v>600000</v>
      </c>
      <c r="CP46" s="32">
        <v>4215000</v>
      </c>
      <c r="CQ46" s="33"/>
      <c r="CR46" s="34"/>
      <c r="CT46" s="31">
        <v>1510000</v>
      </c>
      <c r="CU46" s="32">
        <v>194000</v>
      </c>
      <c r="CV46" s="32">
        <v>1704000</v>
      </c>
      <c r="CW46" s="33"/>
      <c r="CX46" s="34"/>
      <c r="CZ46" s="31">
        <v>2925000</v>
      </c>
      <c r="DA46" s="32">
        <v>405437.52</v>
      </c>
      <c r="DB46" s="32">
        <v>3330437.52</v>
      </c>
      <c r="DC46" s="33"/>
      <c r="DD46" s="34"/>
      <c r="DF46" s="31">
        <v>1770000</v>
      </c>
      <c r="DG46" s="32">
        <v>426800</v>
      </c>
      <c r="DH46" s="32">
        <v>2196800</v>
      </c>
      <c r="DI46" s="33"/>
      <c r="DJ46" s="34"/>
      <c r="DL46" s="31">
        <v>535000</v>
      </c>
      <c r="DM46" s="32">
        <v>16050</v>
      </c>
      <c r="DN46" s="32">
        <v>551050</v>
      </c>
      <c r="DO46" s="33"/>
      <c r="DP46" s="34"/>
      <c r="DR46" s="31">
        <v>415000</v>
      </c>
      <c r="DS46" s="32">
        <v>43758</v>
      </c>
      <c r="DT46" s="32">
        <v>458758</v>
      </c>
      <c r="DU46" s="33"/>
      <c r="DV46" s="34"/>
      <c r="DX46" s="31">
        <v>790000</v>
      </c>
      <c r="DY46" s="32">
        <v>82416</v>
      </c>
      <c r="DZ46" s="32">
        <v>872416</v>
      </c>
      <c r="EA46" s="33"/>
      <c r="EB46" s="34"/>
      <c r="ED46" s="31">
        <v>140000</v>
      </c>
      <c r="EE46" s="32">
        <v>14258.88</v>
      </c>
      <c r="EF46" s="32">
        <v>154258.88</v>
      </c>
      <c r="EG46" s="33"/>
      <c r="EH46" s="34"/>
      <c r="EJ46" s="31">
        <v>100000</v>
      </c>
      <c r="EK46" s="32">
        <v>10306.459999999999</v>
      </c>
      <c r="EL46" s="32">
        <v>110306.46</v>
      </c>
      <c r="EM46" s="33"/>
      <c r="EN46" s="34"/>
      <c r="EP46" s="31">
        <v>510000</v>
      </c>
      <c r="EQ46" s="32">
        <v>34568.58</v>
      </c>
      <c r="ER46" s="32">
        <v>544568.57999999996</v>
      </c>
      <c r="ES46" s="33"/>
      <c r="ET46" s="34"/>
    </row>
    <row r="47" spans="1:150" ht="15.6" x14ac:dyDescent="0.25">
      <c r="F47" s="35"/>
      <c r="G47" s="35"/>
      <c r="H47" s="36" t="s">
        <v>33</v>
      </c>
      <c r="I47" s="37" t="s">
        <v>35</v>
      </c>
      <c r="J47" s="36" t="s">
        <v>34</v>
      </c>
      <c r="K47" s="38">
        <v>48061</v>
      </c>
      <c r="L47" s="35"/>
      <c r="M47" s="35"/>
      <c r="N47" s="36" t="s">
        <v>33</v>
      </c>
      <c r="O47" s="37" t="s">
        <v>36</v>
      </c>
      <c r="P47" s="36" t="s">
        <v>34</v>
      </c>
      <c r="Q47" s="38" t="s">
        <v>37</v>
      </c>
      <c r="R47" s="35"/>
      <c r="S47" s="35"/>
      <c r="T47" s="36" t="s">
        <v>33</v>
      </c>
      <c r="U47" s="37" t="s">
        <v>38</v>
      </c>
      <c r="V47" s="36" t="s">
        <v>34</v>
      </c>
      <c r="W47" s="38" t="s">
        <v>37</v>
      </c>
      <c r="X47" s="35"/>
      <c r="Y47" s="35"/>
      <c r="Z47" s="36" t="s">
        <v>33</v>
      </c>
      <c r="AA47" s="37" t="s">
        <v>39</v>
      </c>
      <c r="AB47" s="36" t="s">
        <v>34</v>
      </c>
      <c r="AC47" s="38">
        <v>48061</v>
      </c>
      <c r="AD47" s="35"/>
      <c r="AE47" s="35"/>
      <c r="AF47" s="36" t="s">
        <v>33</v>
      </c>
      <c r="AG47" s="37" t="s">
        <v>40</v>
      </c>
      <c r="AH47" s="36" t="s">
        <v>34</v>
      </c>
      <c r="AI47" s="38" t="s">
        <v>37</v>
      </c>
      <c r="AJ47" s="35"/>
      <c r="AK47" s="35"/>
      <c r="AL47" s="36" t="s">
        <v>33</v>
      </c>
      <c r="AM47" s="37" t="s">
        <v>39</v>
      </c>
      <c r="AN47" s="36" t="s">
        <v>34</v>
      </c>
      <c r="AO47" s="38">
        <v>48061</v>
      </c>
      <c r="AP47" s="35"/>
      <c r="AQ47" s="35"/>
      <c r="AR47" s="36" t="s">
        <v>33</v>
      </c>
      <c r="AS47" s="37" t="s">
        <v>41</v>
      </c>
      <c r="AT47" s="36" t="s">
        <v>34</v>
      </c>
      <c r="AU47" s="38">
        <v>47696</v>
      </c>
      <c r="AV47" s="35"/>
      <c r="AW47" s="35"/>
      <c r="AX47" s="36" t="s">
        <v>33</v>
      </c>
      <c r="AY47" s="37" t="s">
        <v>42</v>
      </c>
      <c r="AZ47" s="36" t="s">
        <v>34</v>
      </c>
      <c r="BA47" s="38">
        <v>46966</v>
      </c>
      <c r="BB47" s="35"/>
      <c r="BC47" s="35"/>
      <c r="BD47" s="36" t="s">
        <v>33</v>
      </c>
      <c r="BE47" s="37" t="s">
        <v>43</v>
      </c>
      <c r="BF47" s="36" t="s">
        <v>34</v>
      </c>
      <c r="BG47" s="38">
        <v>47331</v>
      </c>
      <c r="BH47" s="35"/>
      <c r="BI47" s="35"/>
      <c r="BJ47" s="36" t="s">
        <v>33</v>
      </c>
      <c r="BK47" s="37" t="s">
        <v>44</v>
      </c>
      <c r="BL47" s="36" t="s">
        <v>34</v>
      </c>
      <c r="BM47" s="38" t="s">
        <v>45</v>
      </c>
      <c r="BN47" s="35"/>
      <c r="BO47" s="35"/>
      <c r="BP47" s="36" t="s">
        <v>33</v>
      </c>
      <c r="BQ47" s="37" t="s">
        <v>46</v>
      </c>
      <c r="BR47" s="36" t="s">
        <v>34</v>
      </c>
      <c r="BS47" s="38" t="s">
        <v>37</v>
      </c>
      <c r="BT47" s="35"/>
      <c r="BU47" s="35"/>
      <c r="BV47" s="36" t="s">
        <v>33</v>
      </c>
      <c r="BW47" s="37" t="s">
        <v>47</v>
      </c>
      <c r="BX47" s="36" t="s">
        <v>34</v>
      </c>
      <c r="BY47" s="38" t="s">
        <v>37</v>
      </c>
      <c r="BZ47" s="35"/>
      <c r="CA47" s="35"/>
      <c r="CB47" s="36" t="s">
        <v>33</v>
      </c>
      <c r="CC47" s="37" t="s">
        <v>48</v>
      </c>
      <c r="CD47" s="36" t="s">
        <v>34</v>
      </c>
      <c r="CE47" s="38">
        <v>46966</v>
      </c>
      <c r="CF47" s="35"/>
      <c r="CG47" s="35"/>
      <c r="CH47" s="36" t="s">
        <v>33</v>
      </c>
      <c r="CI47" s="37" t="s">
        <v>49</v>
      </c>
      <c r="CJ47" s="36" t="s">
        <v>34</v>
      </c>
      <c r="CK47" s="38">
        <v>46600</v>
      </c>
      <c r="CL47" s="35"/>
      <c r="CM47" s="35"/>
      <c r="CN47" s="36" t="s">
        <v>33</v>
      </c>
      <c r="CO47" s="37" t="s">
        <v>50</v>
      </c>
      <c r="CP47" s="36" t="s">
        <v>34</v>
      </c>
      <c r="CQ47" s="38">
        <v>46600</v>
      </c>
      <c r="CR47" s="35"/>
      <c r="CS47" s="35"/>
      <c r="CT47" s="36" t="s">
        <v>33</v>
      </c>
      <c r="CU47" s="37" t="s">
        <v>51</v>
      </c>
      <c r="CV47" s="36" t="s">
        <v>34</v>
      </c>
      <c r="CW47" s="38">
        <v>46235</v>
      </c>
      <c r="CX47" s="35"/>
      <c r="CY47" s="35"/>
      <c r="CZ47" s="36" t="s">
        <v>33</v>
      </c>
      <c r="DA47" s="37" t="s">
        <v>52</v>
      </c>
      <c r="DB47" s="36" t="s">
        <v>34</v>
      </c>
      <c r="DC47" s="38" t="s">
        <v>45</v>
      </c>
      <c r="DD47" s="35"/>
      <c r="DE47" s="35"/>
      <c r="DF47" s="36" t="s">
        <v>33</v>
      </c>
      <c r="DG47" s="37" t="s">
        <v>53</v>
      </c>
      <c r="DH47" s="36" t="s">
        <v>34</v>
      </c>
      <c r="DI47" s="38">
        <v>45505</v>
      </c>
      <c r="DJ47" s="35"/>
      <c r="DK47" s="35"/>
      <c r="DL47" s="36" t="s">
        <v>33</v>
      </c>
      <c r="DM47" s="37" t="s">
        <v>54</v>
      </c>
      <c r="DN47" s="36" t="s">
        <v>34</v>
      </c>
      <c r="DO47" s="38" t="s">
        <v>45</v>
      </c>
      <c r="DP47" s="35"/>
      <c r="DQ47" s="35"/>
      <c r="DR47" s="36" t="s">
        <v>33</v>
      </c>
      <c r="DS47" s="37" t="s">
        <v>55</v>
      </c>
      <c r="DT47" s="36" t="s">
        <v>34</v>
      </c>
      <c r="DU47" s="38" t="s">
        <v>45</v>
      </c>
      <c r="DV47" s="35"/>
      <c r="DW47" s="35"/>
      <c r="DX47" s="36" t="s">
        <v>33</v>
      </c>
      <c r="DY47" s="37" t="s">
        <v>56</v>
      </c>
      <c r="DZ47" s="36" t="s">
        <v>34</v>
      </c>
      <c r="EA47" s="38" t="s">
        <v>45</v>
      </c>
      <c r="EB47" s="35"/>
      <c r="EC47" s="35"/>
      <c r="ED47" s="36" t="s">
        <v>33</v>
      </c>
      <c r="EE47" s="37" t="s">
        <v>57</v>
      </c>
      <c r="EF47" s="36" t="s">
        <v>34</v>
      </c>
      <c r="EG47" s="38" t="s">
        <v>37</v>
      </c>
      <c r="EH47" s="35"/>
      <c r="EI47" s="35"/>
      <c r="EJ47" s="36" t="s">
        <v>33</v>
      </c>
      <c r="EK47" s="37" t="s">
        <v>58</v>
      </c>
      <c r="EL47" s="36" t="s">
        <v>34</v>
      </c>
      <c r="EM47" s="38" t="s">
        <v>37</v>
      </c>
      <c r="EN47" s="35"/>
      <c r="EO47" s="35"/>
      <c r="EP47" s="36" t="s">
        <v>33</v>
      </c>
      <c r="EQ47" s="37" t="s">
        <v>59</v>
      </c>
      <c r="ER47" s="36" t="s">
        <v>34</v>
      </c>
      <c r="ES47" s="38" t="s">
        <v>37</v>
      </c>
      <c r="ET47" s="35"/>
    </row>
    <row r="48" spans="1:150" ht="15.6" x14ac:dyDescent="0.25">
      <c r="F48" s="35"/>
      <c r="G48" s="35"/>
      <c r="H48" s="36" t="s">
        <v>60</v>
      </c>
      <c r="I48" s="37" t="s">
        <v>61</v>
      </c>
      <c r="J48" s="36" t="s">
        <v>62</v>
      </c>
      <c r="K48" s="39">
        <v>1</v>
      </c>
      <c r="L48" s="35"/>
      <c r="M48" s="35"/>
      <c r="N48" s="36" t="s">
        <v>60</v>
      </c>
      <c r="O48" s="37" t="s">
        <v>61</v>
      </c>
      <c r="P48" s="36" t="s">
        <v>62</v>
      </c>
      <c r="Q48" s="39" t="s">
        <v>63</v>
      </c>
      <c r="R48" s="35"/>
      <c r="S48" s="35"/>
      <c r="T48" s="36" t="s">
        <v>60</v>
      </c>
      <c r="U48" s="37" t="s">
        <v>61</v>
      </c>
      <c r="V48" s="36" t="s">
        <v>62</v>
      </c>
      <c r="W48" s="39" t="s">
        <v>63</v>
      </c>
      <c r="X48" s="35"/>
      <c r="Y48" s="35"/>
      <c r="Z48" s="36" t="s">
        <v>60</v>
      </c>
      <c r="AA48" s="37" t="s">
        <v>64</v>
      </c>
      <c r="AB48" s="36" t="s">
        <v>62</v>
      </c>
      <c r="AC48" s="39">
        <v>1</v>
      </c>
      <c r="AD48" s="35"/>
      <c r="AE48" s="35"/>
      <c r="AF48" s="36" t="s">
        <v>60</v>
      </c>
      <c r="AG48" s="37" t="s">
        <v>61</v>
      </c>
      <c r="AH48" s="36" t="s">
        <v>62</v>
      </c>
      <c r="AI48" s="39" t="s">
        <v>63</v>
      </c>
      <c r="AJ48" s="35"/>
      <c r="AK48" s="35"/>
      <c r="AL48" s="36" t="s">
        <v>60</v>
      </c>
      <c r="AM48" s="37" t="s">
        <v>61</v>
      </c>
      <c r="AN48" s="36" t="s">
        <v>62</v>
      </c>
      <c r="AO48" s="39">
        <v>1</v>
      </c>
      <c r="AP48" s="35"/>
      <c r="AQ48" s="35"/>
      <c r="AR48" s="36" t="s">
        <v>60</v>
      </c>
      <c r="AS48" s="37" t="s">
        <v>61</v>
      </c>
      <c r="AT48" s="36" t="s">
        <v>62</v>
      </c>
      <c r="AU48" s="39">
        <v>1</v>
      </c>
      <c r="AV48" s="35"/>
      <c r="AW48" s="35"/>
      <c r="AX48" s="36" t="s">
        <v>60</v>
      </c>
      <c r="AY48" s="37" t="s">
        <v>61</v>
      </c>
      <c r="AZ48" s="36" t="s">
        <v>62</v>
      </c>
      <c r="BA48" s="39">
        <v>1</v>
      </c>
      <c r="BB48" s="35"/>
      <c r="BC48" s="35"/>
      <c r="BD48" s="36" t="s">
        <v>60</v>
      </c>
      <c r="BE48" s="37" t="s">
        <v>61</v>
      </c>
      <c r="BF48" s="36" t="s">
        <v>62</v>
      </c>
      <c r="BG48" s="39">
        <v>1</v>
      </c>
      <c r="BH48" s="35"/>
      <c r="BI48" s="35"/>
      <c r="BJ48" s="36" t="s">
        <v>60</v>
      </c>
      <c r="BK48" s="37" t="s">
        <v>61</v>
      </c>
      <c r="BL48" s="36" t="s">
        <v>62</v>
      </c>
      <c r="BM48" s="39">
        <v>1</v>
      </c>
      <c r="BN48" s="35"/>
      <c r="BO48" s="35"/>
      <c r="BP48" s="36" t="s">
        <v>60</v>
      </c>
      <c r="BQ48" s="37" t="s">
        <v>61</v>
      </c>
      <c r="BR48" s="36" t="s">
        <v>62</v>
      </c>
      <c r="BS48" s="39" t="s">
        <v>63</v>
      </c>
      <c r="BT48" s="35"/>
      <c r="BU48" s="35"/>
      <c r="BV48" s="36" t="s">
        <v>60</v>
      </c>
      <c r="BW48" s="37" t="s">
        <v>61</v>
      </c>
      <c r="BX48" s="36" t="s">
        <v>62</v>
      </c>
      <c r="BY48" s="39" t="s">
        <v>63</v>
      </c>
      <c r="BZ48" s="35"/>
      <c r="CA48" s="35"/>
      <c r="CB48" s="36" t="s">
        <v>60</v>
      </c>
      <c r="CC48" s="37" t="s">
        <v>65</v>
      </c>
      <c r="CD48" s="36" t="s">
        <v>62</v>
      </c>
      <c r="CE48" s="39">
        <v>1</v>
      </c>
      <c r="CF48" s="35"/>
      <c r="CG48" s="35"/>
      <c r="CH48" s="36" t="s">
        <v>60</v>
      </c>
      <c r="CI48" s="37" t="s">
        <v>65</v>
      </c>
      <c r="CJ48" s="36" t="s">
        <v>62</v>
      </c>
      <c r="CK48" s="39">
        <v>1</v>
      </c>
      <c r="CL48" s="35"/>
      <c r="CM48" s="35"/>
      <c r="CN48" s="36" t="s">
        <v>60</v>
      </c>
      <c r="CO48" s="37" t="s">
        <v>65</v>
      </c>
      <c r="CP48" s="36" t="s">
        <v>62</v>
      </c>
      <c r="CQ48" s="39">
        <v>1</v>
      </c>
      <c r="CR48" s="35"/>
      <c r="CS48" s="35"/>
      <c r="CT48" s="36" t="s">
        <v>60</v>
      </c>
      <c r="CU48" s="37" t="s">
        <v>61</v>
      </c>
      <c r="CV48" s="36" t="s">
        <v>62</v>
      </c>
      <c r="CW48" s="39">
        <v>1</v>
      </c>
      <c r="CX48" s="35"/>
      <c r="CY48" s="35"/>
      <c r="CZ48" s="36" t="s">
        <v>60</v>
      </c>
      <c r="DA48" s="37" t="s">
        <v>65</v>
      </c>
      <c r="DB48" s="36" t="s">
        <v>62</v>
      </c>
      <c r="DC48" s="39">
        <v>1</v>
      </c>
      <c r="DD48" s="35"/>
      <c r="DE48" s="35"/>
      <c r="DF48" s="36" t="s">
        <v>60</v>
      </c>
      <c r="DG48" s="37" t="s">
        <v>65</v>
      </c>
      <c r="DH48" s="36" t="s">
        <v>62</v>
      </c>
      <c r="DI48" s="39">
        <v>1</v>
      </c>
      <c r="DJ48" s="35"/>
      <c r="DK48" s="35"/>
      <c r="DL48" s="36" t="s">
        <v>60</v>
      </c>
      <c r="DM48" s="37" t="s">
        <v>61</v>
      </c>
      <c r="DN48" s="36" t="s">
        <v>62</v>
      </c>
      <c r="DO48" s="39">
        <v>1</v>
      </c>
      <c r="DP48" s="35"/>
      <c r="DQ48" s="35"/>
      <c r="DR48" s="36" t="s">
        <v>60</v>
      </c>
      <c r="DS48" s="37" t="s">
        <v>61</v>
      </c>
      <c r="DT48" s="36" t="s">
        <v>62</v>
      </c>
      <c r="DU48" s="39">
        <v>1</v>
      </c>
      <c r="DV48" s="35"/>
      <c r="DW48" s="35"/>
      <c r="DX48" s="36" t="s">
        <v>60</v>
      </c>
      <c r="DY48" s="37" t="s">
        <v>61</v>
      </c>
      <c r="DZ48" s="36" t="s">
        <v>62</v>
      </c>
      <c r="EA48" s="39">
        <v>1</v>
      </c>
      <c r="EB48" s="35"/>
      <c r="EC48" s="35"/>
      <c r="ED48" s="36" t="s">
        <v>60</v>
      </c>
      <c r="EE48" s="37" t="s">
        <v>61</v>
      </c>
      <c r="EF48" s="36" t="s">
        <v>62</v>
      </c>
      <c r="EG48" s="39" t="s">
        <v>63</v>
      </c>
      <c r="EH48" s="35"/>
      <c r="EI48" s="35"/>
      <c r="EJ48" s="36" t="s">
        <v>60</v>
      </c>
      <c r="EK48" s="37" t="s">
        <v>61</v>
      </c>
      <c r="EL48" s="36" t="s">
        <v>62</v>
      </c>
      <c r="EM48" s="39" t="s">
        <v>63</v>
      </c>
      <c r="EN48" s="35"/>
      <c r="EO48" s="35"/>
      <c r="EP48" s="36" t="s">
        <v>60</v>
      </c>
      <c r="EQ48" s="37" t="s">
        <v>61</v>
      </c>
      <c r="ER48" s="36" t="s">
        <v>62</v>
      </c>
      <c r="ES48" s="39" t="s">
        <v>63</v>
      </c>
      <c r="ET48" s="35"/>
    </row>
    <row r="49" spans="4:150" ht="15.6" x14ac:dyDescent="0.25">
      <c r="D49" s="53"/>
      <c r="F49" s="35"/>
      <c r="G49" s="35"/>
      <c r="H49" s="36" t="s">
        <v>66</v>
      </c>
      <c r="I49" s="37" t="s">
        <v>67</v>
      </c>
      <c r="J49" s="36" t="s">
        <v>68</v>
      </c>
      <c r="K49" s="40" t="s">
        <v>69</v>
      </c>
      <c r="L49" s="35"/>
      <c r="M49" s="35"/>
      <c r="N49" s="36" t="s">
        <v>66</v>
      </c>
      <c r="O49" s="37" t="s">
        <v>67</v>
      </c>
      <c r="P49" s="36" t="s">
        <v>68</v>
      </c>
      <c r="Q49" s="40" t="s">
        <v>69</v>
      </c>
      <c r="R49" s="35"/>
      <c r="S49" s="35"/>
      <c r="T49" s="36" t="s">
        <v>66</v>
      </c>
      <c r="U49" s="37" t="s">
        <v>67</v>
      </c>
      <c r="V49" s="36" t="s">
        <v>68</v>
      </c>
      <c r="W49" s="40" t="s">
        <v>69</v>
      </c>
      <c r="X49" s="35"/>
      <c r="Y49" s="35"/>
      <c r="Z49" s="36" t="s">
        <v>66</v>
      </c>
      <c r="AA49" s="37" t="s">
        <v>70</v>
      </c>
      <c r="AB49" s="36" t="s">
        <v>68</v>
      </c>
      <c r="AC49" s="40" t="s">
        <v>69</v>
      </c>
      <c r="AD49" s="35"/>
      <c r="AE49" s="35"/>
      <c r="AF49" s="36" t="s">
        <v>66</v>
      </c>
      <c r="AG49" s="37" t="s">
        <v>67</v>
      </c>
      <c r="AH49" s="36" t="s">
        <v>68</v>
      </c>
      <c r="AI49" s="40" t="s">
        <v>69</v>
      </c>
      <c r="AJ49" s="35"/>
      <c r="AK49" s="35"/>
      <c r="AL49" s="36" t="s">
        <v>66</v>
      </c>
      <c r="AM49" s="37" t="s">
        <v>70</v>
      </c>
      <c r="AN49" s="36" t="s">
        <v>68</v>
      </c>
      <c r="AO49" s="40" t="s">
        <v>69</v>
      </c>
      <c r="AP49" s="35"/>
      <c r="AQ49" s="35"/>
      <c r="AR49" s="36" t="s">
        <v>66</v>
      </c>
      <c r="AS49" s="37" t="s">
        <v>67</v>
      </c>
      <c r="AT49" s="36" t="s">
        <v>68</v>
      </c>
      <c r="AU49" s="40" t="s">
        <v>69</v>
      </c>
      <c r="AV49" s="35"/>
      <c r="AW49" s="35"/>
      <c r="AX49" s="36" t="s">
        <v>66</v>
      </c>
      <c r="AY49" s="37" t="s">
        <v>67</v>
      </c>
      <c r="AZ49" s="36" t="s">
        <v>68</v>
      </c>
      <c r="BA49" s="40" t="s">
        <v>69</v>
      </c>
      <c r="BB49" s="35"/>
      <c r="BC49" s="35"/>
      <c r="BD49" s="36" t="s">
        <v>66</v>
      </c>
      <c r="BE49" s="37" t="s">
        <v>67</v>
      </c>
      <c r="BF49" s="36" t="s">
        <v>68</v>
      </c>
      <c r="BG49" s="40" t="s">
        <v>69</v>
      </c>
      <c r="BH49" s="35"/>
      <c r="BI49" s="35"/>
      <c r="BJ49" s="36" t="s">
        <v>66</v>
      </c>
      <c r="BK49" s="37" t="s">
        <v>70</v>
      </c>
      <c r="BL49" s="36" t="s">
        <v>68</v>
      </c>
      <c r="BM49" s="40" t="s">
        <v>69</v>
      </c>
      <c r="BN49" s="35"/>
      <c r="BO49" s="35"/>
      <c r="BP49" s="36" t="s">
        <v>66</v>
      </c>
      <c r="BQ49" s="37" t="s">
        <v>67</v>
      </c>
      <c r="BR49" s="36" t="s">
        <v>68</v>
      </c>
      <c r="BS49" s="40" t="s">
        <v>69</v>
      </c>
      <c r="BT49" s="35"/>
      <c r="BU49" s="35"/>
      <c r="BV49" s="36" t="s">
        <v>66</v>
      </c>
      <c r="BW49" s="37" t="s">
        <v>67</v>
      </c>
      <c r="BX49" s="36" t="s">
        <v>68</v>
      </c>
      <c r="BY49" s="40" t="s">
        <v>69</v>
      </c>
      <c r="BZ49" s="35"/>
      <c r="CA49" s="35"/>
      <c r="CB49" s="36" t="s">
        <v>66</v>
      </c>
      <c r="CC49" s="37" t="s">
        <v>67</v>
      </c>
      <c r="CD49" s="36" t="s">
        <v>68</v>
      </c>
      <c r="CE49" s="40" t="s">
        <v>69</v>
      </c>
      <c r="CF49" s="35"/>
      <c r="CG49" s="35"/>
      <c r="CH49" s="36" t="s">
        <v>66</v>
      </c>
      <c r="CI49" s="37" t="s">
        <v>67</v>
      </c>
      <c r="CJ49" s="36" t="s">
        <v>68</v>
      </c>
      <c r="CK49" s="40" t="s">
        <v>69</v>
      </c>
      <c r="CL49" s="35"/>
      <c r="CM49" s="35"/>
      <c r="CN49" s="36" t="s">
        <v>66</v>
      </c>
      <c r="CO49" s="37" t="s">
        <v>70</v>
      </c>
      <c r="CP49" s="36" t="s">
        <v>68</v>
      </c>
      <c r="CQ49" s="40" t="s">
        <v>69</v>
      </c>
      <c r="CR49" s="35"/>
      <c r="CS49" s="35"/>
      <c r="CT49" s="36" t="s">
        <v>66</v>
      </c>
      <c r="CU49" s="37" t="s">
        <v>70</v>
      </c>
      <c r="CV49" s="36" t="s">
        <v>68</v>
      </c>
      <c r="CW49" s="40" t="s">
        <v>69</v>
      </c>
      <c r="CX49" s="35"/>
      <c r="CY49" s="35"/>
      <c r="CZ49" s="36" t="s">
        <v>66</v>
      </c>
      <c r="DA49" s="37" t="s">
        <v>67</v>
      </c>
      <c r="DB49" s="36" t="s">
        <v>68</v>
      </c>
      <c r="DC49" s="40" t="s">
        <v>69</v>
      </c>
      <c r="DD49" s="35"/>
      <c r="DE49" s="35"/>
      <c r="DF49" s="36" t="s">
        <v>66</v>
      </c>
      <c r="DG49" s="37" t="s">
        <v>70</v>
      </c>
      <c r="DH49" s="36" t="s">
        <v>68</v>
      </c>
      <c r="DI49" s="40" t="s">
        <v>69</v>
      </c>
      <c r="DJ49" s="35"/>
      <c r="DK49" s="35"/>
      <c r="DL49" s="36" t="s">
        <v>66</v>
      </c>
      <c r="DM49" s="37" t="s">
        <v>67</v>
      </c>
      <c r="DN49" s="36" t="s">
        <v>68</v>
      </c>
      <c r="DO49" s="40" t="s">
        <v>69</v>
      </c>
      <c r="DP49" s="35"/>
      <c r="DQ49" s="35"/>
      <c r="DR49" s="36" t="s">
        <v>66</v>
      </c>
      <c r="DS49" s="37" t="s">
        <v>67</v>
      </c>
      <c r="DT49" s="36" t="s">
        <v>68</v>
      </c>
      <c r="DU49" s="40" t="s">
        <v>69</v>
      </c>
      <c r="DV49" s="35"/>
      <c r="DW49" s="35"/>
      <c r="DX49" s="36" t="s">
        <v>66</v>
      </c>
      <c r="DY49" s="37" t="s">
        <v>67</v>
      </c>
      <c r="DZ49" s="36" t="s">
        <v>68</v>
      </c>
      <c r="EA49" s="40" t="s">
        <v>69</v>
      </c>
      <c r="EB49" s="35"/>
      <c r="EC49" s="35"/>
      <c r="ED49" s="36" t="s">
        <v>66</v>
      </c>
      <c r="EE49" s="37" t="s">
        <v>67</v>
      </c>
      <c r="EF49" s="36" t="s">
        <v>68</v>
      </c>
      <c r="EG49" s="40" t="s">
        <v>69</v>
      </c>
      <c r="EH49" s="35"/>
      <c r="EI49" s="35"/>
      <c r="EJ49" s="36" t="s">
        <v>66</v>
      </c>
      <c r="EK49" s="37" t="s">
        <v>67</v>
      </c>
      <c r="EL49" s="36" t="s">
        <v>68</v>
      </c>
      <c r="EM49" s="40" t="s">
        <v>69</v>
      </c>
      <c r="EN49" s="35"/>
      <c r="EO49" s="35"/>
      <c r="EP49" s="36" t="s">
        <v>66</v>
      </c>
      <c r="EQ49" s="37" t="s">
        <v>67</v>
      </c>
      <c r="ER49" s="36" t="s">
        <v>68</v>
      </c>
      <c r="ES49" s="40" t="s">
        <v>69</v>
      </c>
      <c r="ET49" s="35"/>
    </row>
    <row r="50" spans="4:150" ht="15.6" x14ac:dyDescent="0.25">
      <c r="F50" s="35"/>
      <c r="G50" s="35"/>
      <c r="H50" s="36" t="s">
        <v>71</v>
      </c>
      <c r="I50" s="41">
        <v>48427</v>
      </c>
      <c r="J50" s="36" t="s">
        <v>72</v>
      </c>
      <c r="K50" s="40" t="s">
        <v>73</v>
      </c>
      <c r="L50" s="35"/>
      <c r="M50" s="35"/>
      <c r="N50" s="36" t="s">
        <v>71</v>
      </c>
      <c r="O50" s="41">
        <v>44927</v>
      </c>
      <c r="P50" s="36" t="s">
        <v>74</v>
      </c>
      <c r="Q50" s="40" t="s">
        <v>75</v>
      </c>
      <c r="R50" s="35"/>
      <c r="S50" s="35"/>
      <c r="T50" s="36" t="s">
        <v>71</v>
      </c>
      <c r="U50" s="41">
        <v>45293</v>
      </c>
      <c r="V50" s="36" t="s">
        <v>74</v>
      </c>
      <c r="W50" s="40" t="s">
        <v>75</v>
      </c>
      <c r="X50" s="35"/>
      <c r="Y50" s="35"/>
      <c r="Z50" s="36" t="s">
        <v>71</v>
      </c>
      <c r="AA50" s="41">
        <v>49157</v>
      </c>
      <c r="AB50" s="36" t="s">
        <v>72</v>
      </c>
      <c r="AC50" s="40" t="s">
        <v>73</v>
      </c>
      <c r="AD50" s="35"/>
      <c r="AE50" s="35"/>
      <c r="AF50" s="36" t="s">
        <v>71</v>
      </c>
      <c r="AG50" s="41">
        <v>46997</v>
      </c>
      <c r="AH50" s="36" t="s">
        <v>74</v>
      </c>
      <c r="AI50" s="40" t="s">
        <v>75</v>
      </c>
      <c r="AJ50" s="35"/>
      <c r="AK50" s="35"/>
      <c r="AL50" s="36" t="s">
        <v>71</v>
      </c>
      <c r="AM50" s="41">
        <v>48427</v>
      </c>
      <c r="AN50" s="36" t="s">
        <v>72</v>
      </c>
      <c r="AO50" s="40" t="s">
        <v>73</v>
      </c>
      <c r="AP50" s="35"/>
      <c r="AQ50" s="35"/>
      <c r="AR50" s="36" t="s">
        <v>71</v>
      </c>
      <c r="AS50" s="41">
        <v>55366</v>
      </c>
      <c r="AT50" s="36" t="s">
        <v>72</v>
      </c>
      <c r="AU50" s="40" t="s">
        <v>73</v>
      </c>
      <c r="AV50" s="35"/>
      <c r="AW50" s="35"/>
      <c r="AX50" s="36" t="s">
        <v>71</v>
      </c>
      <c r="AY50" s="41">
        <v>47696</v>
      </c>
      <c r="AZ50" s="36" t="s">
        <v>72</v>
      </c>
      <c r="BA50" s="40" t="s">
        <v>73</v>
      </c>
      <c r="BB50" s="35"/>
      <c r="BC50" s="35"/>
      <c r="BD50" s="36" t="s">
        <v>71</v>
      </c>
      <c r="BE50" s="41">
        <v>55001</v>
      </c>
      <c r="BF50" s="36" t="s">
        <v>72</v>
      </c>
      <c r="BG50" s="40" t="s">
        <v>73</v>
      </c>
      <c r="BH50" s="35"/>
      <c r="BI50" s="35"/>
      <c r="BJ50" s="36" t="s">
        <v>71</v>
      </c>
      <c r="BK50" s="41">
        <v>45505</v>
      </c>
      <c r="BL50" s="36" t="s">
        <v>74</v>
      </c>
      <c r="BM50" s="40" t="s">
        <v>76</v>
      </c>
      <c r="BN50" s="35"/>
      <c r="BO50" s="35"/>
      <c r="BP50" s="36" t="s">
        <v>71</v>
      </c>
      <c r="BQ50" s="41">
        <v>46600</v>
      </c>
      <c r="BR50" s="36" t="s">
        <v>74</v>
      </c>
      <c r="BS50" s="40" t="s">
        <v>75</v>
      </c>
      <c r="BT50" s="35"/>
      <c r="BU50" s="35"/>
      <c r="BV50" s="36" t="s">
        <v>71</v>
      </c>
      <c r="BW50" s="41">
        <v>46235</v>
      </c>
      <c r="BX50" s="36" t="s">
        <v>74</v>
      </c>
      <c r="BY50" s="40" t="s">
        <v>77</v>
      </c>
      <c r="BZ50" s="35"/>
      <c r="CA50" s="35"/>
      <c r="CB50" s="36" t="s">
        <v>71</v>
      </c>
      <c r="CC50" s="41">
        <v>50983</v>
      </c>
      <c r="CD50" s="36" t="s">
        <v>72</v>
      </c>
      <c r="CE50" s="40" t="s">
        <v>73</v>
      </c>
      <c r="CF50" s="35"/>
      <c r="CG50" s="35"/>
      <c r="CH50" s="36" t="s">
        <v>71</v>
      </c>
      <c r="CI50" s="41">
        <v>50618</v>
      </c>
      <c r="CJ50" s="36" t="s">
        <v>72</v>
      </c>
      <c r="CK50" s="40" t="s">
        <v>73</v>
      </c>
      <c r="CL50" s="35"/>
      <c r="CM50" s="35"/>
      <c r="CN50" s="36" t="s">
        <v>71</v>
      </c>
      <c r="CO50" s="41">
        <v>47331</v>
      </c>
      <c r="CP50" s="36" t="s">
        <v>72</v>
      </c>
      <c r="CQ50" s="40" t="s">
        <v>73</v>
      </c>
      <c r="CR50" s="35"/>
      <c r="CS50" s="35"/>
      <c r="CT50" s="36" t="s">
        <v>71</v>
      </c>
      <c r="CU50" s="41">
        <v>46966</v>
      </c>
      <c r="CV50" s="36" t="s">
        <v>72</v>
      </c>
      <c r="CW50" s="40" t="s">
        <v>73</v>
      </c>
      <c r="CX50" s="35"/>
      <c r="CY50" s="35"/>
      <c r="CZ50" s="36" t="s">
        <v>71</v>
      </c>
      <c r="DA50" s="41">
        <v>47696</v>
      </c>
      <c r="DB50" s="36" t="s">
        <v>72</v>
      </c>
      <c r="DC50" s="40" t="s">
        <v>73</v>
      </c>
      <c r="DD50" s="35"/>
      <c r="DE50" s="35"/>
      <c r="DF50" s="36" t="s">
        <v>71</v>
      </c>
      <c r="DG50" s="41">
        <v>48061</v>
      </c>
      <c r="DH50" s="36" t="s">
        <v>72</v>
      </c>
      <c r="DI50" s="40" t="s">
        <v>73</v>
      </c>
      <c r="DJ50" s="35"/>
      <c r="DK50" s="35"/>
      <c r="DL50" s="36" t="s">
        <v>71</v>
      </c>
      <c r="DM50" s="41">
        <v>45139</v>
      </c>
      <c r="DN50" s="36" t="s">
        <v>72</v>
      </c>
      <c r="DO50" s="40" t="s">
        <v>73</v>
      </c>
      <c r="DP50" s="35"/>
      <c r="DQ50" s="35"/>
      <c r="DR50" s="36" t="s">
        <v>71</v>
      </c>
      <c r="DS50" s="41">
        <v>46419</v>
      </c>
      <c r="DT50" s="36" t="s">
        <v>74</v>
      </c>
      <c r="DU50" s="40" t="s">
        <v>78</v>
      </c>
      <c r="DV50" s="35"/>
      <c r="DW50" s="35"/>
      <c r="DX50" s="36" t="s">
        <v>71</v>
      </c>
      <c r="DY50" s="41">
        <v>46419</v>
      </c>
      <c r="DZ50" s="36" t="s">
        <v>74</v>
      </c>
      <c r="EA50" s="40" t="s">
        <v>78</v>
      </c>
      <c r="EB50" s="35"/>
      <c r="EC50" s="35"/>
      <c r="ED50" s="36" t="s">
        <v>71</v>
      </c>
      <c r="EE50" s="41">
        <v>46054</v>
      </c>
      <c r="EF50" s="36" t="s">
        <v>74</v>
      </c>
      <c r="EG50" s="40" t="s">
        <v>78</v>
      </c>
      <c r="EH50" s="35"/>
      <c r="EI50" s="35"/>
      <c r="EJ50" s="36" t="s">
        <v>71</v>
      </c>
      <c r="EK50" s="41">
        <v>46054</v>
      </c>
      <c r="EL50" s="36" t="s">
        <v>74</v>
      </c>
      <c r="EM50" s="40" t="s">
        <v>78</v>
      </c>
      <c r="EN50" s="35"/>
      <c r="EO50" s="35"/>
      <c r="EP50" s="36" t="s">
        <v>71</v>
      </c>
      <c r="EQ50" s="41">
        <v>45689</v>
      </c>
      <c r="ER50" s="36" t="s">
        <v>74</v>
      </c>
      <c r="ES50" s="40" t="s">
        <v>78</v>
      </c>
      <c r="ET50" s="35"/>
    </row>
    <row r="51" spans="4:150" ht="15.6" x14ac:dyDescent="0.25">
      <c r="D51" s="54"/>
      <c r="F51" s="35"/>
      <c r="G51" s="35"/>
      <c r="H51" s="36" t="s">
        <v>79</v>
      </c>
      <c r="I51" s="37" t="s">
        <v>80</v>
      </c>
      <c r="J51" s="36"/>
      <c r="K51" s="40"/>
      <c r="L51" s="35"/>
      <c r="M51" s="35"/>
      <c r="N51" s="36" t="s">
        <v>79</v>
      </c>
      <c r="O51" s="37" t="s">
        <v>81</v>
      </c>
      <c r="P51" s="36"/>
      <c r="Q51" s="40"/>
      <c r="R51" s="35"/>
      <c r="S51" s="35"/>
      <c r="T51" s="36" t="s">
        <v>79</v>
      </c>
      <c r="U51" s="37" t="s">
        <v>81</v>
      </c>
      <c r="V51" s="36"/>
      <c r="W51" s="40"/>
      <c r="X51" s="35"/>
      <c r="Y51" s="35"/>
      <c r="Z51" s="36" t="s">
        <v>79</v>
      </c>
      <c r="AA51" s="37" t="s">
        <v>80</v>
      </c>
      <c r="AB51" s="36"/>
      <c r="AC51" s="40"/>
      <c r="AD51" s="35"/>
      <c r="AE51" s="35"/>
      <c r="AF51" s="36" t="s">
        <v>79</v>
      </c>
      <c r="AG51" s="37" t="s">
        <v>81</v>
      </c>
      <c r="AH51" s="36"/>
      <c r="AI51" s="40"/>
      <c r="AJ51" s="35"/>
      <c r="AK51" s="35"/>
      <c r="AL51" s="36" t="s">
        <v>79</v>
      </c>
      <c r="AM51" s="37" t="s">
        <v>80</v>
      </c>
      <c r="AN51" s="36"/>
      <c r="AO51" s="40"/>
      <c r="AP51" s="35"/>
      <c r="AQ51" s="35"/>
      <c r="AR51" s="36" t="s">
        <v>79</v>
      </c>
      <c r="AS51" s="37" t="s">
        <v>80</v>
      </c>
      <c r="AT51" s="36"/>
      <c r="AU51" s="40"/>
      <c r="AV51" s="35"/>
      <c r="AW51" s="35"/>
      <c r="AX51" s="36" t="s">
        <v>79</v>
      </c>
      <c r="AY51" s="37" t="s">
        <v>80</v>
      </c>
      <c r="AZ51" s="36"/>
      <c r="BA51" s="40"/>
      <c r="BB51" s="35"/>
      <c r="BC51" s="35"/>
      <c r="BD51" s="36" t="s">
        <v>79</v>
      </c>
      <c r="BE51" s="37" t="s">
        <v>82</v>
      </c>
      <c r="BF51" s="36"/>
      <c r="BG51" s="40"/>
      <c r="BH51" s="35"/>
      <c r="BI51" s="35"/>
      <c r="BJ51" s="36" t="s">
        <v>79</v>
      </c>
      <c r="BK51" s="37" t="s">
        <v>81</v>
      </c>
      <c r="BL51" s="36"/>
      <c r="BM51" s="40"/>
      <c r="BN51" s="35"/>
      <c r="BO51" s="35"/>
      <c r="BP51" s="36" t="s">
        <v>79</v>
      </c>
      <c r="BQ51" s="37" t="s">
        <v>81</v>
      </c>
      <c r="BR51" s="36"/>
      <c r="BS51" s="40"/>
      <c r="BT51" s="35"/>
      <c r="BU51" s="35"/>
      <c r="BV51" s="36" t="s">
        <v>79</v>
      </c>
      <c r="BW51" s="37" t="s">
        <v>81</v>
      </c>
      <c r="BX51" s="36"/>
      <c r="BY51" s="40"/>
      <c r="BZ51" s="35"/>
      <c r="CA51" s="35"/>
      <c r="CB51" s="36" t="s">
        <v>79</v>
      </c>
      <c r="CC51" s="37" t="s">
        <v>82</v>
      </c>
      <c r="CD51" s="36"/>
      <c r="CE51" s="40"/>
      <c r="CF51" s="35"/>
      <c r="CG51" s="35"/>
      <c r="CH51" s="36" t="s">
        <v>79</v>
      </c>
      <c r="CI51" s="37" t="s">
        <v>80</v>
      </c>
      <c r="CJ51" s="36"/>
      <c r="CK51" s="40"/>
      <c r="CL51" s="35"/>
      <c r="CM51" s="35"/>
      <c r="CN51" s="36" t="s">
        <v>79</v>
      </c>
      <c r="CO51" s="37" t="s">
        <v>80</v>
      </c>
      <c r="CP51" s="36"/>
      <c r="CQ51" s="40"/>
      <c r="CR51" s="35"/>
      <c r="CS51" s="35"/>
      <c r="CT51" s="36" t="s">
        <v>79</v>
      </c>
      <c r="CU51" s="37" t="s">
        <v>80</v>
      </c>
      <c r="CV51" s="36"/>
      <c r="CW51" s="40"/>
      <c r="CX51" s="35"/>
      <c r="CY51" s="35"/>
      <c r="CZ51" s="36" t="s">
        <v>79</v>
      </c>
      <c r="DA51" s="37" t="s">
        <v>83</v>
      </c>
      <c r="DB51" s="36"/>
      <c r="DC51" s="40"/>
      <c r="DD51" s="35"/>
      <c r="DE51" s="35"/>
      <c r="DF51" s="36" t="s">
        <v>79</v>
      </c>
      <c r="DG51" s="37" t="s">
        <v>80</v>
      </c>
      <c r="DH51" s="36"/>
      <c r="DI51" s="40"/>
      <c r="DJ51" s="35"/>
      <c r="DK51" s="35"/>
      <c r="DL51" s="36" t="s">
        <v>79</v>
      </c>
      <c r="DM51" s="37" t="s">
        <v>83</v>
      </c>
      <c r="DN51" s="36"/>
      <c r="DO51" s="40"/>
      <c r="DP51" s="35"/>
      <c r="DQ51" s="35"/>
      <c r="DR51" s="36" t="s">
        <v>79</v>
      </c>
      <c r="DS51" s="37" t="s">
        <v>81</v>
      </c>
      <c r="DT51" s="36"/>
      <c r="DU51" s="40"/>
      <c r="DV51" s="35"/>
      <c r="DW51" s="35"/>
      <c r="DX51" s="36" t="s">
        <v>79</v>
      </c>
      <c r="DY51" s="37" t="s">
        <v>81</v>
      </c>
      <c r="DZ51" s="36"/>
      <c r="EA51" s="40"/>
      <c r="EB51" s="35"/>
      <c r="EC51" s="35"/>
      <c r="ED51" s="36" t="s">
        <v>79</v>
      </c>
      <c r="EE51" s="37" t="s">
        <v>81</v>
      </c>
      <c r="EF51" s="36"/>
      <c r="EG51" s="40"/>
      <c r="EH51" s="35"/>
      <c r="EI51" s="35"/>
      <c r="EJ51" s="36" t="s">
        <v>79</v>
      </c>
      <c r="EK51" s="37" t="s">
        <v>81</v>
      </c>
      <c r="EL51" s="36"/>
      <c r="EM51" s="40"/>
      <c r="EN51" s="35"/>
      <c r="EO51" s="35"/>
      <c r="EP51" s="36" t="s">
        <v>79</v>
      </c>
      <c r="EQ51" s="37" t="s">
        <v>81</v>
      </c>
      <c r="ER51" s="36"/>
      <c r="ES51" s="40"/>
      <c r="ET51" s="35"/>
    </row>
    <row r="52" spans="4:150" ht="15.6" x14ac:dyDescent="0.25">
      <c r="F52" s="35"/>
      <c r="G52" s="35"/>
      <c r="H52" s="47" t="s">
        <v>88</v>
      </c>
      <c r="I52" s="42"/>
      <c r="J52" s="43"/>
      <c r="K52" s="44"/>
      <c r="L52" s="44"/>
      <c r="M52" s="35"/>
      <c r="N52" s="47" t="s">
        <v>89</v>
      </c>
      <c r="O52" s="42"/>
      <c r="P52" s="43"/>
      <c r="Q52" s="44"/>
      <c r="R52" s="44"/>
      <c r="S52" s="35"/>
      <c r="T52" s="47" t="s">
        <v>90</v>
      </c>
      <c r="U52" s="42"/>
      <c r="V52" s="43"/>
      <c r="W52" s="44"/>
      <c r="X52" s="44"/>
      <c r="Y52" s="35"/>
      <c r="Z52" s="47" t="s">
        <v>96</v>
      </c>
      <c r="AA52" s="42"/>
      <c r="AB52" s="43"/>
      <c r="AC52" s="44"/>
      <c r="AD52" s="44"/>
      <c r="AE52" s="35"/>
      <c r="AF52" s="47" t="s">
        <v>90</v>
      </c>
      <c r="AG52" s="42"/>
      <c r="AH52" s="43"/>
      <c r="AI52" s="44"/>
      <c r="AJ52" s="44"/>
      <c r="AK52" s="35"/>
      <c r="AL52" s="47" t="s">
        <v>93</v>
      </c>
      <c r="AM52" s="42"/>
      <c r="AN52" s="43"/>
      <c r="AO52" s="44"/>
      <c r="AP52" s="44"/>
      <c r="AQ52" s="35"/>
      <c r="AR52" s="47" t="s">
        <v>89</v>
      </c>
      <c r="AS52" s="42"/>
      <c r="AT52" s="43"/>
      <c r="AU52" s="44"/>
      <c r="AV52" s="44"/>
      <c r="AW52" s="35"/>
      <c r="AX52" s="47" t="s">
        <v>90</v>
      </c>
      <c r="AY52" s="42"/>
      <c r="AZ52" s="43"/>
      <c r="BA52" s="44"/>
      <c r="BB52" s="44"/>
      <c r="BC52" s="35"/>
      <c r="BD52" s="47" t="s">
        <v>89</v>
      </c>
      <c r="BE52" s="42"/>
      <c r="BF52" s="43"/>
      <c r="BG52" s="44"/>
      <c r="BH52" s="44"/>
      <c r="BI52" s="35"/>
      <c r="BJ52" s="47" t="s">
        <v>94</v>
      </c>
      <c r="BK52" s="42"/>
      <c r="BL52" s="43"/>
      <c r="BM52" s="44"/>
      <c r="BN52" s="44"/>
      <c r="BO52" s="35"/>
      <c r="BP52" s="47" t="s">
        <v>90</v>
      </c>
      <c r="BQ52" s="42"/>
      <c r="BR52" s="43"/>
      <c r="BS52" s="44"/>
      <c r="BT52" s="44"/>
      <c r="BU52" s="35"/>
      <c r="BV52" s="47" t="s">
        <v>90</v>
      </c>
      <c r="BW52" s="42"/>
      <c r="BX52" s="43"/>
      <c r="BY52" s="44"/>
      <c r="BZ52" s="44"/>
      <c r="CA52" s="35"/>
      <c r="CB52" s="47" t="s">
        <v>89</v>
      </c>
      <c r="CC52" s="42"/>
      <c r="CD52" s="43"/>
      <c r="CE52" s="44"/>
      <c r="CF52" s="44"/>
      <c r="CG52" s="35"/>
      <c r="CH52" s="47" t="s">
        <v>90</v>
      </c>
      <c r="CI52" s="42"/>
      <c r="CJ52" s="43"/>
      <c r="CK52" s="44"/>
      <c r="CL52" s="44"/>
      <c r="CM52" s="35"/>
      <c r="CN52" s="47" t="s">
        <v>95</v>
      </c>
      <c r="CO52" s="42"/>
      <c r="CP52" s="43"/>
      <c r="CQ52" s="44"/>
      <c r="CR52" s="44"/>
      <c r="CS52" s="35"/>
      <c r="CT52" s="47" t="s">
        <v>123</v>
      </c>
      <c r="CU52" s="42"/>
      <c r="CV52" s="43"/>
      <c r="CW52" s="44"/>
      <c r="CX52" s="44"/>
      <c r="CY52" s="35"/>
      <c r="CZ52" s="47" t="s">
        <v>89</v>
      </c>
      <c r="DA52" s="42" t="s">
        <v>84</v>
      </c>
      <c r="DB52" s="43"/>
      <c r="DC52" s="44"/>
      <c r="DD52" s="44"/>
      <c r="DE52" s="35"/>
      <c r="DF52" s="47" t="s">
        <v>90</v>
      </c>
      <c r="DG52" s="42"/>
      <c r="DH52" s="43"/>
      <c r="DI52" s="44"/>
      <c r="DJ52" s="44"/>
      <c r="DK52" s="35"/>
      <c r="DL52" s="47" t="s">
        <v>127</v>
      </c>
      <c r="DM52" s="42"/>
      <c r="DN52" s="43"/>
      <c r="DO52" s="44"/>
      <c r="DP52" s="44"/>
      <c r="DQ52" s="35"/>
      <c r="DR52" s="47" t="s">
        <v>90</v>
      </c>
      <c r="DS52" s="42"/>
      <c r="DT52" s="43"/>
      <c r="DU52" s="44"/>
      <c r="DV52" s="44"/>
      <c r="DW52" s="35"/>
      <c r="DX52" s="47" t="s">
        <v>92</v>
      </c>
      <c r="DY52" s="42"/>
      <c r="DZ52" s="43"/>
      <c r="EA52" s="44"/>
      <c r="EB52" s="44"/>
      <c r="EC52" s="35"/>
      <c r="ED52" s="47" t="s">
        <v>91</v>
      </c>
      <c r="EE52" s="42"/>
      <c r="EF52" s="43"/>
      <c r="EG52" s="44"/>
      <c r="EH52" s="44"/>
      <c r="EI52" s="35"/>
      <c r="EJ52" s="47" t="s">
        <v>90</v>
      </c>
      <c r="EK52" s="42"/>
      <c r="EL52" s="43"/>
      <c r="EM52" s="44"/>
      <c r="EN52" s="44"/>
      <c r="EO52" s="35"/>
      <c r="EP52" s="47" t="s">
        <v>90</v>
      </c>
      <c r="EQ52" s="42"/>
      <c r="ER52" s="43"/>
      <c r="ES52" s="44"/>
      <c r="ET52" s="44"/>
    </row>
    <row r="53" spans="4:150" ht="15.6" x14ac:dyDescent="0.25">
      <c r="F53" s="48"/>
      <c r="G53" s="48"/>
      <c r="H53" s="49" t="s">
        <v>98</v>
      </c>
      <c r="I53" s="50"/>
      <c r="J53" s="49" t="s">
        <v>97</v>
      </c>
      <c r="K53" s="51">
        <v>3619372</v>
      </c>
      <c r="L53" s="48"/>
      <c r="M53" s="48"/>
      <c r="N53" s="49" t="s">
        <v>100</v>
      </c>
      <c r="O53" s="50"/>
      <c r="P53" s="49" t="s">
        <v>97</v>
      </c>
      <c r="Q53" s="51">
        <v>0</v>
      </c>
      <c r="R53" s="48"/>
      <c r="S53" s="48"/>
      <c r="T53" s="49" t="s">
        <v>103</v>
      </c>
      <c r="U53" s="50"/>
      <c r="V53" s="49" t="s">
        <v>97</v>
      </c>
      <c r="W53" s="51">
        <v>0</v>
      </c>
      <c r="X53" s="48"/>
      <c r="Y53" s="48"/>
      <c r="Z53" s="49" t="s">
        <v>105</v>
      </c>
      <c r="AA53" s="50"/>
      <c r="AB53" s="49" t="s">
        <v>97</v>
      </c>
      <c r="AC53" s="51">
        <v>0</v>
      </c>
      <c r="AD53" s="48"/>
      <c r="AE53" s="48"/>
      <c r="AF53" s="49" t="s">
        <v>106</v>
      </c>
      <c r="AG53" s="50"/>
      <c r="AH53" s="49" t="s">
        <v>97</v>
      </c>
      <c r="AI53" s="51">
        <v>0</v>
      </c>
      <c r="AJ53" s="48"/>
      <c r="AK53" s="48"/>
      <c r="AL53" s="49" t="s">
        <v>108</v>
      </c>
      <c r="AM53" s="50"/>
      <c r="AN53" s="49" t="s">
        <v>97</v>
      </c>
      <c r="AO53" s="51">
        <v>0</v>
      </c>
      <c r="AP53" s="48"/>
      <c r="AQ53" s="48"/>
      <c r="AR53" s="49" t="s">
        <v>110</v>
      </c>
      <c r="AS53" s="50"/>
      <c r="AT53" s="49" t="s">
        <v>97</v>
      </c>
      <c r="AU53" s="51">
        <v>21368278</v>
      </c>
      <c r="AV53" s="48"/>
      <c r="AW53" s="48"/>
      <c r="AX53" s="49" t="s">
        <v>112</v>
      </c>
      <c r="AY53" s="50"/>
      <c r="AZ53" s="49" t="s">
        <v>97</v>
      </c>
      <c r="BA53" s="51">
        <v>0</v>
      </c>
      <c r="BB53" s="48"/>
      <c r="BC53" s="48"/>
      <c r="BD53" s="49" t="s">
        <v>114</v>
      </c>
      <c r="BE53" s="50"/>
      <c r="BF53" s="49" t="s">
        <v>97</v>
      </c>
      <c r="BG53" s="51">
        <v>1064991</v>
      </c>
      <c r="BH53" s="48"/>
      <c r="BI53" s="48"/>
      <c r="BJ53" s="49" t="s">
        <v>115</v>
      </c>
      <c r="BK53" s="50"/>
      <c r="BL53" s="49" t="s">
        <v>97</v>
      </c>
      <c r="BM53" s="51">
        <v>0</v>
      </c>
      <c r="BN53" s="48"/>
      <c r="BO53" s="48"/>
      <c r="BP53" s="49" t="s">
        <v>100</v>
      </c>
      <c r="BQ53" s="50"/>
      <c r="BR53" s="49" t="s">
        <v>97</v>
      </c>
      <c r="BS53" s="51">
        <v>322328</v>
      </c>
      <c r="BT53" s="48"/>
      <c r="BU53" s="48"/>
      <c r="BV53" s="49" t="s">
        <v>117</v>
      </c>
      <c r="BW53" s="50"/>
      <c r="BX53" s="49" t="s">
        <v>97</v>
      </c>
      <c r="BY53" s="51">
        <v>0</v>
      </c>
      <c r="BZ53" s="48"/>
      <c r="CA53" s="48"/>
      <c r="CB53" s="49" t="s">
        <v>118</v>
      </c>
      <c r="CC53" s="50"/>
      <c r="CD53" s="49" t="s">
        <v>97</v>
      </c>
      <c r="CE53" s="51">
        <v>0</v>
      </c>
      <c r="CF53" s="48"/>
      <c r="CG53" s="48"/>
      <c r="CH53" s="49" t="s">
        <v>120</v>
      </c>
      <c r="CI53" s="50"/>
      <c r="CJ53" s="49" t="s">
        <v>97</v>
      </c>
      <c r="CK53" s="51">
        <v>585801</v>
      </c>
      <c r="CL53" s="48"/>
      <c r="CM53" s="48"/>
      <c r="CN53" s="49" t="s">
        <v>121</v>
      </c>
      <c r="CO53" s="50"/>
      <c r="CP53" s="49" t="s">
        <v>97</v>
      </c>
      <c r="CQ53" s="51">
        <v>0</v>
      </c>
      <c r="CR53" s="48"/>
      <c r="CS53" s="48"/>
      <c r="CT53" s="49" t="s">
        <v>122</v>
      </c>
      <c r="CU53" s="50"/>
      <c r="CV53" s="49" t="s">
        <v>97</v>
      </c>
      <c r="CW53" s="51">
        <v>0</v>
      </c>
      <c r="CX53" s="48"/>
      <c r="CY53" s="48"/>
      <c r="CZ53" s="49" t="s">
        <v>125</v>
      </c>
      <c r="DA53" s="50"/>
      <c r="DB53" s="49" t="s">
        <v>97</v>
      </c>
      <c r="DC53" s="51">
        <v>0</v>
      </c>
      <c r="DD53" s="48"/>
      <c r="DE53" s="48"/>
      <c r="DF53" s="49" t="s">
        <v>126</v>
      </c>
      <c r="DG53" s="50"/>
      <c r="DH53" s="49" t="s">
        <v>97</v>
      </c>
      <c r="DI53" s="51">
        <v>0</v>
      </c>
      <c r="DJ53" s="48"/>
      <c r="DK53" s="48"/>
      <c r="DL53" s="49" t="s">
        <v>129</v>
      </c>
      <c r="DM53" s="50"/>
      <c r="DN53" s="49" t="s">
        <v>97</v>
      </c>
      <c r="DO53" s="51">
        <v>144875</v>
      </c>
      <c r="DP53" s="48"/>
      <c r="DQ53" s="48"/>
      <c r="DR53" s="49" t="s">
        <v>131</v>
      </c>
      <c r="DS53" s="50"/>
      <c r="DT53" s="49" t="s">
        <v>97</v>
      </c>
      <c r="DU53" s="51">
        <v>0</v>
      </c>
      <c r="DV53" s="48"/>
      <c r="DW53" s="48"/>
      <c r="DX53" s="49" t="s">
        <v>133</v>
      </c>
      <c r="DY53" s="50"/>
      <c r="DZ53" s="49" t="s">
        <v>97</v>
      </c>
      <c r="EA53" s="51">
        <v>0</v>
      </c>
      <c r="EB53" s="48"/>
      <c r="EC53" s="48"/>
      <c r="ED53" s="49" t="s">
        <v>135</v>
      </c>
      <c r="EE53" s="50"/>
      <c r="EF53" s="49" t="s">
        <v>97</v>
      </c>
      <c r="EG53" s="51">
        <v>0</v>
      </c>
      <c r="EH53" s="48"/>
      <c r="EI53" s="48"/>
      <c r="EJ53" s="49" t="s">
        <v>137</v>
      </c>
      <c r="EK53" s="50"/>
      <c r="EL53" s="49" t="s">
        <v>97</v>
      </c>
      <c r="EM53" s="51">
        <v>0</v>
      </c>
      <c r="EN53" s="48"/>
      <c r="EO53" s="48"/>
      <c r="EP53" s="49" t="s">
        <v>139</v>
      </c>
      <c r="EQ53" s="50"/>
      <c r="ER53" s="49" t="s">
        <v>97</v>
      </c>
      <c r="ES53" s="51">
        <v>0</v>
      </c>
      <c r="ET53" s="48"/>
    </row>
    <row r="54" spans="4:150" ht="15.6" x14ac:dyDescent="0.25">
      <c r="F54" s="48"/>
      <c r="G54" s="48"/>
      <c r="H54" s="49"/>
      <c r="I54" s="50"/>
      <c r="J54" s="48"/>
      <c r="K54" s="48"/>
      <c r="L54" s="48"/>
      <c r="M54" s="48"/>
      <c r="N54" s="49"/>
      <c r="O54" s="50"/>
      <c r="P54" s="48"/>
      <c r="Q54" s="48"/>
      <c r="R54" s="48"/>
      <c r="S54" s="48"/>
      <c r="T54" s="49"/>
      <c r="U54" s="50"/>
      <c r="V54" s="48"/>
      <c r="W54" s="48"/>
      <c r="X54" s="48"/>
      <c r="Y54" s="48"/>
      <c r="Z54" s="49"/>
      <c r="AA54" s="50"/>
      <c r="AB54" s="48"/>
      <c r="AC54" s="48"/>
      <c r="AD54" s="48"/>
      <c r="AE54" s="48"/>
      <c r="AF54" s="49"/>
      <c r="AG54" s="50"/>
      <c r="AH54" s="48"/>
      <c r="AI54" s="48"/>
      <c r="AJ54" s="48"/>
      <c r="AK54" s="48"/>
      <c r="AL54" s="49"/>
      <c r="AM54" s="50"/>
      <c r="AN54" s="48"/>
      <c r="AO54" s="48"/>
      <c r="AP54" s="48"/>
      <c r="AQ54" s="48"/>
      <c r="AR54" s="49"/>
      <c r="AS54" s="50"/>
      <c r="AT54" s="48"/>
      <c r="AU54" s="48"/>
      <c r="AV54" s="48"/>
      <c r="AW54" s="48"/>
      <c r="AX54" s="49"/>
      <c r="AY54" s="50"/>
      <c r="AZ54" s="48"/>
      <c r="BA54" s="48"/>
      <c r="BB54" s="48"/>
      <c r="BC54" s="48"/>
      <c r="BD54" s="49"/>
      <c r="BE54" s="50"/>
      <c r="BF54" s="48"/>
      <c r="BG54" s="48"/>
      <c r="BH54" s="48"/>
      <c r="BI54" s="48"/>
      <c r="BJ54" s="49"/>
      <c r="BK54" s="50"/>
      <c r="BL54" s="48"/>
      <c r="BM54" s="48"/>
      <c r="BN54" s="48"/>
      <c r="BO54" s="48"/>
      <c r="BP54" s="49"/>
      <c r="BQ54" s="50"/>
      <c r="BR54" s="48"/>
      <c r="BS54" s="48"/>
      <c r="BT54" s="48"/>
      <c r="BU54" s="48"/>
      <c r="BV54" s="49"/>
      <c r="BW54" s="50"/>
      <c r="BX54" s="48"/>
      <c r="BY54" s="48"/>
      <c r="BZ54" s="48"/>
      <c r="CA54" s="48"/>
      <c r="CB54" s="49"/>
      <c r="CC54" s="50"/>
      <c r="CD54" s="48"/>
      <c r="CE54" s="48"/>
      <c r="CF54" s="48"/>
      <c r="CG54" s="48"/>
      <c r="CH54" s="49"/>
      <c r="CI54" s="50"/>
      <c r="CJ54" s="48"/>
      <c r="CK54" s="48"/>
      <c r="CL54" s="48"/>
      <c r="CM54" s="48"/>
      <c r="CN54" s="49"/>
      <c r="CO54" s="50"/>
      <c r="CP54" s="48"/>
      <c r="CQ54" s="48"/>
      <c r="CR54" s="48"/>
      <c r="CS54" s="48"/>
      <c r="CT54" s="49"/>
      <c r="CU54" s="50"/>
      <c r="CV54" s="48"/>
      <c r="CW54" s="48"/>
      <c r="CX54" s="48"/>
      <c r="CY54" s="48"/>
      <c r="CZ54" s="49"/>
      <c r="DA54" s="50"/>
      <c r="DB54" s="48"/>
      <c r="DC54" s="48"/>
      <c r="DD54" s="48"/>
      <c r="DE54" s="48"/>
      <c r="DF54" s="49"/>
      <c r="DG54" s="50"/>
      <c r="DH54" s="48"/>
      <c r="DI54" s="48"/>
      <c r="DJ54" s="48"/>
      <c r="DK54" s="48"/>
      <c r="DL54" s="49"/>
      <c r="DM54" s="50"/>
      <c r="DN54" s="48"/>
      <c r="DO54" s="48"/>
      <c r="DP54" s="48"/>
      <c r="DQ54" s="48"/>
      <c r="DR54" s="49"/>
      <c r="DS54" s="50"/>
      <c r="DT54" s="48"/>
      <c r="DU54" s="48"/>
      <c r="DV54" s="48"/>
      <c r="DW54" s="48"/>
      <c r="DX54" s="49"/>
      <c r="DY54" s="50"/>
      <c r="DZ54" s="48"/>
      <c r="EA54" s="48"/>
      <c r="EB54" s="48"/>
      <c r="EC54" s="48"/>
      <c r="ED54" s="49"/>
      <c r="EE54" s="50"/>
      <c r="EF54" s="48"/>
      <c r="EG54" s="48"/>
      <c r="EH54" s="48"/>
      <c r="EI54" s="48"/>
      <c r="EJ54" s="49"/>
      <c r="EK54" s="50"/>
      <c r="EL54" s="48"/>
      <c r="EM54" s="48"/>
      <c r="EN54" s="48"/>
      <c r="EO54" s="48"/>
      <c r="EP54" s="49"/>
      <c r="EQ54" s="50"/>
      <c r="ER54" s="48"/>
      <c r="ES54" s="48"/>
      <c r="ET54" s="48"/>
    </row>
    <row r="55" spans="4:150" ht="15.6" x14ac:dyDescent="0.25">
      <c r="H55" s="45" t="s">
        <v>85</v>
      </c>
      <c r="N55" s="45" t="s">
        <v>85</v>
      </c>
      <c r="T55" s="45" t="s">
        <v>85</v>
      </c>
      <c r="Z55" s="45" t="s">
        <v>85</v>
      </c>
      <c r="AF55" s="45" t="s">
        <v>85</v>
      </c>
      <c r="AL55" s="45" t="s">
        <v>85</v>
      </c>
      <c r="AR55" s="45" t="s">
        <v>85</v>
      </c>
      <c r="AX55" s="45" t="s">
        <v>85</v>
      </c>
      <c r="BD55" s="45" t="s">
        <v>85</v>
      </c>
      <c r="BJ55" s="45" t="s">
        <v>85</v>
      </c>
      <c r="BP55" s="45" t="s">
        <v>85</v>
      </c>
      <c r="BV55" s="45" t="s">
        <v>85</v>
      </c>
      <c r="CB55" s="45" t="s">
        <v>85</v>
      </c>
      <c r="CH55" s="45" t="s">
        <v>85</v>
      </c>
      <c r="CN55" s="45" t="s">
        <v>85</v>
      </c>
      <c r="CT55" s="45" t="s">
        <v>85</v>
      </c>
      <c r="CZ55" s="45" t="s">
        <v>85</v>
      </c>
      <c r="DF55" s="45" t="s">
        <v>85</v>
      </c>
      <c r="DL55" s="45" t="s">
        <v>85</v>
      </c>
      <c r="DR55" s="45" t="s">
        <v>85</v>
      </c>
      <c r="DX55" s="45" t="s">
        <v>85</v>
      </c>
      <c r="ED55" s="45" t="s">
        <v>85</v>
      </c>
      <c r="EJ55" s="45" t="s">
        <v>85</v>
      </c>
      <c r="EP55" s="45" t="s">
        <v>85</v>
      </c>
    </row>
    <row r="56" spans="4:150" x14ac:dyDescent="0.25">
      <c r="H56" s="52" t="s">
        <v>99</v>
      </c>
      <c r="I56" s="52"/>
      <c r="J56" s="52"/>
      <c r="K56" s="52"/>
      <c r="L56" s="52"/>
      <c r="N56" s="52" t="s">
        <v>101</v>
      </c>
      <c r="O56" s="52"/>
      <c r="P56" s="52"/>
      <c r="Q56" s="52"/>
      <c r="R56" s="52"/>
      <c r="T56" s="52" t="s">
        <v>102</v>
      </c>
      <c r="U56" s="52"/>
      <c r="V56" s="52"/>
      <c r="W56" s="52"/>
      <c r="X56" s="52"/>
      <c r="Z56" s="52" t="s">
        <v>104</v>
      </c>
      <c r="AA56" s="52"/>
      <c r="AB56" s="52"/>
      <c r="AC56" s="52"/>
      <c r="AD56" s="52"/>
      <c r="AF56" s="52" t="s">
        <v>107</v>
      </c>
      <c r="AG56" s="52"/>
      <c r="AH56" s="52"/>
      <c r="AI56" s="52"/>
      <c r="AJ56" s="52"/>
      <c r="AL56" s="52" t="s">
        <v>104</v>
      </c>
      <c r="AM56" s="52"/>
      <c r="AN56" s="52"/>
      <c r="AO56" s="52"/>
      <c r="AP56" s="52"/>
      <c r="AR56" s="52" t="s">
        <v>109</v>
      </c>
      <c r="AS56" s="52"/>
      <c r="AT56" s="52"/>
      <c r="AU56" s="52"/>
      <c r="AV56" s="52"/>
      <c r="AX56" s="52" t="s">
        <v>111</v>
      </c>
      <c r="AY56" s="52"/>
      <c r="AZ56" s="52"/>
      <c r="BA56" s="52"/>
      <c r="BB56" s="52"/>
      <c r="BD56" s="52" t="s">
        <v>113</v>
      </c>
      <c r="BE56" s="52"/>
      <c r="BF56" s="52"/>
      <c r="BG56" s="52"/>
      <c r="BH56" s="52"/>
      <c r="BJ56" s="52" t="s">
        <v>104</v>
      </c>
      <c r="BK56" s="52"/>
      <c r="BL56" s="52"/>
      <c r="BM56" s="52"/>
      <c r="BN56" s="52"/>
      <c r="BP56" s="52" t="s">
        <v>142</v>
      </c>
      <c r="BQ56" s="52"/>
      <c r="BR56" s="52"/>
      <c r="BS56" s="52"/>
      <c r="BT56" s="52"/>
      <c r="BV56" s="52" t="s">
        <v>116</v>
      </c>
      <c r="BW56" s="52"/>
      <c r="BX56" s="52"/>
      <c r="BY56" s="52"/>
      <c r="BZ56" s="52"/>
      <c r="CB56" s="52" t="s">
        <v>113</v>
      </c>
      <c r="CC56" s="52"/>
      <c r="CD56" s="52"/>
      <c r="CE56" s="52"/>
      <c r="CF56" s="52"/>
      <c r="CH56" s="52" t="s">
        <v>119</v>
      </c>
      <c r="CI56" s="52"/>
      <c r="CJ56" s="52"/>
      <c r="CK56" s="52"/>
      <c r="CL56" s="52"/>
      <c r="CN56" s="52" t="s">
        <v>104</v>
      </c>
      <c r="CO56" s="52"/>
      <c r="CP56" s="52"/>
      <c r="CQ56" s="52"/>
      <c r="CR56" s="52"/>
      <c r="CT56" s="52" t="s">
        <v>104</v>
      </c>
      <c r="CU56" s="52"/>
      <c r="CV56" s="52"/>
      <c r="CW56" s="52"/>
      <c r="CX56" s="52"/>
      <c r="CZ56" s="52" t="s">
        <v>124</v>
      </c>
      <c r="DA56" s="52"/>
      <c r="DB56" s="52"/>
      <c r="DC56" s="52"/>
      <c r="DD56" s="52"/>
      <c r="DF56" s="52" t="s">
        <v>104</v>
      </c>
      <c r="DG56" s="52"/>
      <c r="DH56" s="52"/>
      <c r="DI56" s="52"/>
      <c r="DJ56" s="52"/>
      <c r="DL56" s="52" t="s">
        <v>128</v>
      </c>
      <c r="DM56" s="52"/>
      <c r="DN56" s="52"/>
      <c r="DO56" s="52"/>
      <c r="DP56" s="52"/>
      <c r="DR56" s="52" t="s">
        <v>130</v>
      </c>
      <c r="DS56" s="52"/>
      <c r="DT56" s="52"/>
      <c r="DU56" s="52"/>
      <c r="DV56" s="52"/>
      <c r="DX56" s="52" t="s">
        <v>132</v>
      </c>
      <c r="DY56" s="52"/>
      <c r="DZ56" s="52"/>
      <c r="EA56" s="52"/>
      <c r="EB56" s="52"/>
      <c r="ED56" s="52" t="s">
        <v>134</v>
      </c>
      <c r="EE56" s="52"/>
      <c r="EF56" s="52"/>
      <c r="EG56" s="52"/>
      <c r="EH56" s="52"/>
      <c r="EJ56" s="52" t="s">
        <v>136</v>
      </c>
      <c r="EK56" s="52"/>
      <c r="EL56" s="52"/>
      <c r="EM56" s="52"/>
      <c r="EN56" s="52"/>
      <c r="EP56" s="52" t="s">
        <v>138</v>
      </c>
      <c r="EQ56" s="52"/>
      <c r="ER56" s="52"/>
      <c r="ES56" s="52"/>
      <c r="ET56" s="52"/>
    </row>
    <row r="57" spans="4:150" ht="13.8" customHeight="1" x14ac:dyDescent="0.25">
      <c r="H57" s="52"/>
      <c r="I57" s="52"/>
      <c r="J57" s="52"/>
      <c r="K57" s="52"/>
      <c r="L57" s="52"/>
      <c r="N57" s="52"/>
      <c r="O57" s="52"/>
      <c r="P57" s="52"/>
      <c r="Q57" s="52"/>
      <c r="R57" s="52"/>
      <c r="T57" s="52"/>
      <c r="U57" s="52"/>
      <c r="V57" s="52"/>
      <c r="W57" s="52"/>
      <c r="X57" s="52"/>
      <c r="Z57" s="52"/>
      <c r="AA57" s="52"/>
      <c r="AB57" s="52"/>
      <c r="AC57" s="52"/>
      <c r="AD57" s="52"/>
      <c r="AF57" s="52"/>
      <c r="AG57" s="52"/>
      <c r="AH57" s="52"/>
      <c r="AI57" s="52"/>
      <c r="AJ57" s="52"/>
      <c r="AL57" s="52"/>
      <c r="AM57" s="52"/>
      <c r="AN57" s="52"/>
      <c r="AO57" s="52"/>
      <c r="AP57" s="52"/>
      <c r="AR57" s="52"/>
      <c r="AS57" s="52"/>
      <c r="AT57" s="52"/>
      <c r="AU57" s="52"/>
      <c r="AV57" s="52"/>
      <c r="AX57" s="52"/>
      <c r="AY57" s="52"/>
      <c r="AZ57" s="52"/>
      <c r="BA57" s="52"/>
      <c r="BB57" s="52"/>
      <c r="BD57" s="52"/>
      <c r="BE57" s="52"/>
      <c r="BF57" s="52"/>
      <c r="BG57" s="52"/>
      <c r="BH57" s="52"/>
      <c r="BJ57" s="52"/>
      <c r="BK57" s="52"/>
      <c r="BL57" s="52"/>
      <c r="BM57" s="52"/>
      <c r="BN57" s="52"/>
      <c r="BP57" s="52"/>
      <c r="BQ57" s="52"/>
      <c r="BR57" s="52"/>
      <c r="BS57" s="52"/>
      <c r="BT57" s="52"/>
      <c r="BV57" s="52"/>
      <c r="BW57" s="52"/>
      <c r="BX57" s="52"/>
      <c r="BY57" s="52"/>
      <c r="BZ57" s="52"/>
      <c r="CB57" s="52"/>
      <c r="CC57" s="52"/>
      <c r="CD57" s="52"/>
      <c r="CE57" s="52"/>
      <c r="CF57" s="52"/>
      <c r="CH57" s="52"/>
      <c r="CI57" s="52"/>
      <c r="CJ57" s="52"/>
      <c r="CK57" s="52"/>
      <c r="CL57" s="52"/>
      <c r="CN57" s="52"/>
      <c r="CO57" s="52"/>
      <c r="CP57" s="52"/>
      <c r="CQ57" s="52"/>
      <c r="CR57" s="52"/>
      <c r="CT57" s="52"/>
      <c r="CU57" s="52"/>
      <c r="CV57" s="52"/>
      <c r="CW57" s="52"/>
      <c r="CX57" s="52"/>
      <c r="CZ57" s="52"/>
      <c r="DA57" s="52"/>
      <c r="DB57" s="52"/>
      <c r="DC57" s="52"/>
      <c r="DD57" s="52"/>
      <c r="DF57" s="52"/>
      <c r="DG57" s="52"/>
      <c r="DH57" s="52"/>
      <c r="DI57" s="52"/>
      <c r="DJ57" s="52"/>
      <c r="DL57" s="52"/>
      <c r="DM57" s="52"/>
      <c r="DN57" s="52"/>
      <c r="DO57" s="52"/>
      <c r="DP57" s="52"/>
      <c r="DR57" s="52"/>
      <c r="DS57" s="52"/>
      <c r="DT57" s="52"/>
      <c r="DU57" s="52"/>
      <c r="DV57" s="52"/>
      <c r="DX57" s="52"/>
      <c r="DY57" s="52"/>
      <c r="DZ57" s="52"/>
      <c r="EA57" s="52"/>
      <c r="EB57" s="52"/>
      <c r="ED57" s="52"/>
      <c r="EE57" s="52"/>
      <c r="EF57" s="52"/>
      <c r="EG57" s="52"/>
      <c r="EH57" s="52"/>
      <c r="EJ57" s="52"/>
      <c r="EK57" s="52"/>
      <c r="EL57" s="52"/>
      <c r="EM57" s="52"/>
      <c r="EN57" s="52"/>
      <c r="EP57" s="52"/>
      <c r="EQ57" s="52"/>
      <c r="ER57" s="52"/>
      <c r="ES57" s="52"/>
      <c r="ET57" s="52"/>
    </row>
    <row r="58" spans="4:150" x14ac:dyDescent="0.25">
      <c r="H58" s="52"/>
      <c r="I58" s="52"/>
      <c r="J58" s="52"/>
      <c r="K58" s="52"/>
      <c r="L58" s="52"/>
      <c r="N58" s="52"/>
      <c r="O58" s="52"/>
      <c r="P58" s="52"/>
      <c r="Q58" s="52"/>
      <c r="R58" s="52"/>
      <c r="T58" s="52"/>
      <c r="U58" s="52"/>
      <c r="V58" s="52"/>
      <c r="W58" s="52"/>
      <c r="X58" s="52"/>
      <c r="Z58" s="52"/>
      <c r="AA58" s="52"/>
      <c r="AB58" s="52"/>
      <c r="AC58" s="52"/>
      <c r="AD58" s="52"/>
      <c r="AF58" s="52"/>
      <c r="AG58" s="52"/>
      <c r="AH58" s="52"/>
      <c r="AI58" s="52"/>
      <c r="AJ58" s="52"/>
      <c r="AL58" s="52"/>
      <c r="AM58" s="52"/>
      <c r="AN58" s="52"/>
      <c r="AO58" s="52"/>
      <c r="AP58" s="52"/>
      <c r="AR58" s="52"/>
      <c r="AS58" s="52"/>
      <c r="AT58" s="52"/>
      <c r="AU58" s="52"/>
      <c r="AV58" s="52"/>
      <c r="AX58" s="52"/>
      <c r="AY58" s="52"/>
      <c r="AZ58" s="52"/>
      <c r="BA58" s="52"/>
      <c r="BB58" s="52"/>
      <c r="BD58" s="52"/>
      <c r="BE58" s="52"/>
      <c r="BF58" s="52"/>
      <c r="BG58" s="52"/>
      <c r="BH58" s="52"/>
      <c r="BJ58" s="52"/>
      <c r="BK58" s="52"/>
      <c r="BL58" s="52"/>
      <c r="BM58" s="52"/>
      <c r="BN58" s="52"/>
      <c r="BP58" s="52"/>
      <c r="BQ58" s="52"/>
      <c r="BR58" s="52"/>
      <c r="BS58" s="52"/>
      <c r="BT58" s="52"/>
      <c r="BV58" s="52"/>
      <c r="BW58" s="52"/>
      <c r="BX58" s="52"/>
      <c r="BY58" s="52"/>
      <c r="BZ58" s="52"/>
      <c r="CB58" s="52"/>
      <c r="CC58" s="52"/>
      <c r="CD58" s="52"/>
      <c r="CE58" s="52"/>
      <c r="CF58" s="52"/>
      <c r="CH58" s="52"/>
      <c r="CI58" s="52"/>
      <c r="CJ58" s="52"/>
      <c r="CK58" s="52"/>
      <c r="CL58" s="52"/>
      <c r="CN58" s="52"/>
      <c r="CO58" s="52"/>
      <c r="CP58" s="52"/>
      <c r="CQ58" s="52"/>
      <c r="CR58" s="52"/>
      <c r="CT58" s="52"/>
      <c r="CU58" s="52"/>
      <c r="CV58" s="52"/>
      <c r="CW58" s="52"/>
      <c r="CX58" s="52"/>
      <c r="CZ58" s="52"/>
      <c r="DA58" s="52"/>
      <c r="DB58" s="52"/>
      <c r="DC58" s="52"/>
      <c r="DD58" s="52"/>
      <c r="DF58" s="52"/>
      <c r="DG58" s="52"/>
      <c r="DH58" s="52"/>
      <c r="DI58" s="52"/>
      <c r="DJ58" s="52"/>
      <c r="DL58" s="52"/>
      <c r="DM58" s="52"/>
      <c r="DN58" s="52"/>
      <c r="DO58" s="52"/>
      <c r="DP58" s="52"/>
      <c r="DR58" s="52"/>
      <c r="DS58" s="52"/>
      <c r="DT58" s="52"/>
      <c r="DU58" s="52"/>
      <c r="DV58" s="52"/>
      <c r="DX58" s="52"/>
      <c r="DY58" s="52"/>
      <c r="DZ58" s="52"/>
      <c r="EA58" s="52"/>
      <c r="EB58" s="52"/>
      <c r="ED58" s="52"/>
      <c r="EE58" s="52"/>
      <c r="EF58" s="52"/>
      <c r="EG58" s="52"/>
      <c r="EH58" s="52"/>
      <c r="EJ58" s="52"/>
      <c r="EK58" s="52"/>
      <c r="EL58" s="52"/>
      <c r="EM58" s="52"/>
      <c r="EN58" s="52"/>
      <c r="EP58" s="52"/>
      <c r="EQ58" s="52"/>
      <c r="ER58" s="52"/>
      <c r="ES58" s="52"/>
      <c r="ET58" s="52"/>
    </row>
    <row r="59" spans="4:150" x14ac:dyDescent="0.25">
      <c r="H59" s="52"/>
      <c r="I59" s="52"/>
      <c r="J59" s="52"/>
      <c r="K59" s="52"/>
      <c r="L59" s="52"/>
      <c r="N59" s="52"/>
      <c r="O59" s="52"/>
      <c r="P59" s="52"/>
      <c r="Q59" s="52"/>
      <c r="R59" s="52"/>
      <c r="T59" s="52"/>
      <c r="U59" s="52"/>
      <c r="V59" s="52"/>
      <c r="W59" s="52"/>
      <c r="X59" s="52"/>
      <c r="Z59" s="52"/>
      <c r="AA59" s="52"/>
      <c r="AB59" s="52"/>
      <c r="AC59" s="52"/>
      <c r="AD59" s="52"/>
      <c r="AF59" s="52"/>
      <c r="AG59" s="52"/>
      <c r="AH59" s="52"/>
      <c r="AI59" s="52"/>
      <c r="AJ59" s="52"/>
      <c r="AL59" s="52"/>
      <c r="AM59" s="52"/>
      <c r="AN59" s="52"/>
      <c r="AO59" s="52"/>
      <c r="AP59" s="52"/>
      <c r="AR59" s="52"/>
      <c r="AS59" s="52"/>
      <c r="AT59" s="52"/>
      <c r="AU59" s="52"/>
      <c r="AV59" s="52"/>
      <c r="AX59" s="52"/>
      <c r="AY59" s="52"/>
      <c r="AZ59" s="52"/>
      <c r="BA59" s="52"/>
      <c r="BB59" s="52"/>
      <c r="BD59" s="52"/>
      <c r="BE59" s="52"/>
      <c r="BF59" s="52"/>
      <c r="BG59" s="52"/>
      <c r="BH59" s="52"/>
      <c r="BJ59" s="52"/>
      <c r="BK59" s="52"/>
      <c r="BL59" s="52"/>
      <c r="BM59" s="52"/>
      <c r="BN59" s="52"/>
      <c r="BP59" s="52"/>
      <c r="BQ59" s="52"/>
      <c r="BR59" s="52"/>
      <c r="BS59" s="52"/>
      <c r="BT59" s="52"/>
      <c r="BV59" s="52"/>
      <c r="BW59" s="52"/>
      <c r="BX59" s="52"/>
      <c r="BY59" s="52"/>
      <c r="BZ59" s="52"/>
      <c r="CB59" s="52"/>
      <c r="CC59" s="52"/>
      <c r="CD59" s="52"/>
      <c r="CE59" s="52"/>
      <c r="CF59" s="52"/>
      <c r="CH59" s="52"/>
      <c r="CI59" s="52"/>
      <c r="CJ59" s="52"/>
      <c r="CK59" s="52"/>
      <c r="CL59" s="52"/>
      <c r="CN59" s="52"/>
      <c r="CO59" s="52"/>
      <c r="CP59" s="52"/>
      <c r="CQ59" s="52"/>
      <c r="CR59" s="52"/>
      <c r="CT59" s="52"/>
      <c r="CU59" s="52"/>
      <c r="CV59" s="52"/>
      <c r="CW59" s="52"/>
      <c r="CX59" s="52"/>
      <c r="CZ59" s="52"/>
      <c r="DA59" s="52"/>
      <c r="DB59" s="52"/>
      <c r="DC59" s="52"/>
      <c r="DD59" s="52"/>
      <c r="DF59" s="52"/>
      <c r="DG59" s="52"/>
      <c r="DH59" s="52"/>
      <c r="DI59" s="52"/>
      <c r="DJ59" s="52"/>
      <c r="DL59" s="52"/>
      <c r="DM59" s="52"/>
      <c r="DN59" s="52"/>
      <c r="DO59" s="52"/>
      <c r="DP59" s="52"/>
      <c r="DR59" s="52"/>
      <c r="DS59" s="52"/>
      <c r="DT59" s="52"/>
      <c r="DU59" s="52"/>
      <c r="DV59" s="52"/>
      <c r="DX59" s="52"/>
      <c r="DY59" s="52"/>
      <c r="DZ59" s="52"/>
      <c r="EA59" s="52"/>
      <c r="EB59" s="52"/>
      <c r="ED59" s="52"/>
      <c r="EE59" s="52"/>
      <c r="EF59" s="52"/>
      <c r="EG59" s="52"/>
      <c r="EH59" s="52"/>
      <c r="EJ59" s="52"/>
      <c r="EK59" s="52"/>
      <c r="EL59" s="52"/>
      <c r="EM59" s="52"/>
      <c r="EN59" s="52"/>
      <c r="EP59" s="52"/>
      <c r="EQ59" s="52"/>
      <c r="ER59" s="52"/>
      <c r="ES59" s="52"/>
      <c r="ET59" s="52"/>
    </row>
    <row r="60" spans="4:150" x14ac:dyDescent="0.25">
      <c r="H60" s="52"/>
      <c r="I60" s="52"/>
      <c r="J60" s="52"/>
      <c r="K60" s="52"/>
      <c r="L60" s="52"/>
      <c r="N60" s="52"/>
      <c r="O60" s="52"/>
      <c r="P60" s="52"/>
      <c r="Q60" s="52"/>
      <c r="R60" s="52"/>
      <c r="T60" s="52"/>
      <c r="U60" s="52"/>
      <c r="V60" s="52"/>
      <c r="W60" s="52"/>
      <c r="X60" s="52"/>
      <c r="Z60" s="52"/>
      <c r="AA60" s="52"/>
      <c r="AB60" s="52"/>
      <c r="AC60" s="52"/>
      <c r="AD60" s="52"/>
      <c r="AF60" s="52"/>
      <c r="AG60" s="52"/>
      <c r="AH60" s="52"/>
      <c r="AI60" s="52"/>
      <c r="AJ60" s="52"/>
      <c r="AL60" s="52"/>
      <c r="AM60" s="52"/>
      <c r="AN60" s="52"/>
      <c r="AO60" s="52"/>
      <c r="AP60" s="52"/>
      <c r="AR60" s="52"/>
      <c r="AS60" s="52"/>
      <c r="AT60" s="52"/>
      <c r="AU60" s="52"/>
      <c r="AV60" s="52"/>
      <c r="AX60" s="52"/>
      <c r="AY60" s="52"/>
      <c r="AZ60" s="52"/>
      <c r="BA60" s="52"/>
      <c r="BB60" s="52"/>
      <c r="BD60" s="52"/>
      <c r="BE60" s="52"/>
      <c r="BF60" s="52"/>
      <c r="BG60" s="52"/>
      <c r="BH60" s="52"/>
      <c r="BJ60" s="52"/>
      <c r="BK60" s="52"/>
      <c r="BL60" s="52"/>
      <c r="BM60" s="52"/>
      <c r="BN60" s="52"/>
      <c r="BP60" s="52"/>
      <c r="BQ60" s="52"/>
      <c r="BR60" s="52"/>
      <c r="BS60" s="52"/>
      <c r="BT60" s="52"/>
      <c r="BV60" s="52"/>
      <c r="BW60" s="52"/>
      <c r="BX60" s="52"/>
      <c r="BY60" s="52"/>
      <c r="BZ60" s="52"/>
      <c r="CB60" s="52"/>
      <c r="CC60" s="52"/>
      <c r="CD60" s="52"/>
      <c r="CE60" s="52"/>
      <c r="CF60" s="52"/>
      <c r="CH60" s="52"/>
      <c r="CI60" s="52"/>
      <c r="CJ60" s="52"/>
      <c r="CK60" s="52"/>
      <c r="CL60" s="52"/>
      <c r="CN60" s="52"/>
      <c r="CO60" s="52"/>
      <c r="CP60" s="52"/>
      <c r="CQ60" s="52"/>
      <c r="CR60" s="52"/>
      <c r="CT60" s="52"/>
      <c r="CU60" s="52"/>
      <c r="CV60" s="52"/>
      <c r="CW60" s="52"/>
      <c r="CX60" s="52"/>
      <c r="CZ60" s="52"/>
      <c r="DA60" s="52"/>
      <c r="DB60" s="52"/>
      <c r="DC60" s="52"/>
      <c r="DD60" s="52"/>
      <c r="DF60" s="52"/>
      <c r="DG60" s="52"/>
      <c r="DH60" s="52"/>
      <c r="DI60" s="52"/>
      <c r="DJ60" s="52"/>
      <c r="DL60" s="52"/>
      <c r="DM60" s="52"/>
      <c r="DN60" s="52"/>
      <c r="DO60" s="52"/>
      <c r="DP60" s="52"/>
      <c r="DR60" s="52"/>
      <c r="DS60" s="52"/>
      <c r="DT60" s="52"/>
      <c r="DU60" s="52"/>
      <c r="DV60" s="52"/>
      <c r="DX60" s="52"/>
      <c r="DY60" s="52"/>
      <c r="DZ60" s="52"/>
      <c r="EA60" s="52"/>
      <c r="EB60" s="52"/>
      <c r="ED60" s="52"/>
      <c r="EE60" s="52"/>
      <c r="EF60" s="52"/>
      <c r="EG60" s="52"/>
      <c r="EH60" s="52"/>
      <c r="EJ60" s="52"/>
      <c r="EK60" s="52"/>
      <c r="EL60" s="52"/>
      <c r="EM60" s="52"/>
      <c r="EN60" s="52"/>
      <c r="EP60" s="52"/>
      <c r="EQ60" s="52"/>
      <c r="ER60" s="52"/>
      <c r="ES60" s="52"/>
      <c r="ET60" s="52"/>
    </row>
    <row r="61" spans="4:150" x14ac:dyDescent="0.25">
      <c r="H61" s="52"/>
      <c r="I61" s="52"/>
      <c r="J61" s="52"/>
      <c r="K61" s="52"/>
      <c r="L61" s="52"/>
      <c r="N61" s="52"/>
      <c r="O61" s="52"/>
      <c r="P61" s="52"/>
      <c r="Q61" s="52"/>
      <c r="R61" s="52"/>
      <c r="T61" s="52"/>
      <c r="U61" s="52"/>
      <c r="V61" s="52"/>
      <c r="W61" s="52"/>
      <c r="X61" s="52"/>
      <c r="Z61" s="52"/>
      <c r="AA61" s="52"/>
      <c r="AB61" s="52"/>
      <c r="AC61" s="52"/>
      <c r="AD61" s="52"/>
      <c r="AF61" s="52"/>
      <c r="AG61" s="52"/>
      <c r="AH61" s="52"/>
      <c r="AI61" s="52"/>
      <c r="AJ61" s="52"/>
      <c r="AL61" s="52"/>
      <c r="AM61" s="52"/>
      <c r="AN61" s="52"/>
      <c r="AO61" s="52"/>
      <c r="AP61" s="52"/>
      <c r="AR61" s="52"/>
      <c r="AS61" s="52"/>
      <c r="AT61" s="52"/>
      <c r="AU61" s="52"/>
      <c r="AV61" s="52"/>
      <c r="AX61" s="52"/>
      <c r="AY61" s="52"/>
      <c r="AZ61" s="52"/>
      <c r="BA61" s="52"/>
      <c r="BB61" s="52"/>
      <c r="BD61" s="52"/>
      <c r="BE61" s="52"/>
      <c r="BF61" s="52"/>
      <c r="BG61" s="52"/>
      <c r="BH61" s="52"/>
      <c r="BJ61" s="52"/>
      <c r="BK61" s="52"/>
      <c r="BL61" s="52"/>
      <c r="BM61" s="52"/>
      <c r="BN61" s="52"/>
      <c r="BP61" s="52"/>
      <c r="BQ61" s="52"/>
      <c r="BR61" s="52"/>
      <c r="BS61" s="52"/>
      <c r="BT61" s="52"/>
      <c r="BV61" s="52"/>
      <c r="BW61" s="52"/>
      <c r="BX61" s="52"/>
      <c r="BY61" s="52"/>
      <c r="BZ61" s="52"/>
      <c r="CB61" s="52"/>
      <c r="CC61" s="52"/>
      <c r="CD61" s="52"/>
      <c r="CE61" s="52"/>
      <c r="CF61" s="52"/>
      <c r="CH61" s="52"/>
      <c r="CI61" s="52"/>
      <c r="CJ61" s="52"/>
      <c r="CK61" s="52"/>
      <c r="CL61" s="52"/>
      <c r="CN61" s="52"/>
      <c r="CO61" s="52"/>
      <c r="CP61" s="52"/>
      <c r="CQ61" s="52"/>
      <c r="CR61" s="52"/>
      <c r="CT61" s="52"/>
      <c r="CU61" s="52"/>
      <c r="CV61" s="52"/>
      <c r="CW61" s="52"/>
      <c r="CX61" s="52"/>
      <c r="CZ61" s="52"/>
      <c r="DA61" s="52"/>
      <c r="DB61" s="52"/>
      <c r="DC61" s="52"/>
      <c r="DD61" s="52"/>
      <c r="DF61" s="52"/>
      <c r="DG61" s="52"/>
      <c r="DH61" s="52"/>
      <c r="DI61" s="52"/>
      <c r="DJ61" s="52"/>
      <c r="DL61" s="52"/>
      <c r="DM61" s="52"/>
      <c r="DN61" s="52"/>
      <c r="DO61" s="52"/>
      <c r="DP61" s="52"/>
      <c r="DR61" s="52"/>
      <c r="DS61" s="52"/>
      <c r="DT61" s="52"/>
      <c r="DU61" s="52"/>
      <c r="DV61" s="52"/>
      <c r="DX61" s="52"/>
      <c r="DY61" s="52"/>
      <c r="DZ61" s="52"/>
      <c r="EA61" s="52"/>
      <c r="EB61" s="52"/>
      <c r="ED61" s="52"/>
      <c r="EE61" s="52"/>
      <c r="EF61" s="52"/>
      <c r="EG61" s="52"/>
      <c r="EH61" s="52"/>
      <c r="EJ61" s="52"/>
      <c r="EK61" s="52"/>
      <c r="EL61" s="52"/>
      <c r="EM61" s="52"/>
      <c r="EN61" s="52"/>
      <c r="EP61" s="52"/>
      <c r="EQ61" s="52"/>
      <c r="ER61" s="52"/>
      <c r="ES61" s="52"/>
      <c r="ET61" s="52"/>
    </row>
    <row r="62" spans="4:150" x14ac:dyDescent="0.25">
      <c r="H62" s="52"/>
      <c r="I62" s="52"/>
      <c r="J62" s="52"/>
      <c r="K62" s="52"/>
      <c r="L62" s="52"/>
      <c r="N62" s="52"/>
      <c r="O62" s="52"/>
      <c r="P62" s="52"/>
      <c r="Q62" s="52"/>
      <c r="R62" s="52"/>
      <c r="T62" s="52"/>
      <c r="U62" s="52"/>
      <c r="V62" s="52"/>
      <c r="W62" s="52"/>
      <c r="X62" s="52"/>
      <c r="Z62" s="52"/>
      <c r="AA62" s="52"/>
      <c r="AB62" s="52"/>
      <c r="AC62" s="52"/>
      <c r="AD62" s="52"/>
      <c r="AF62" s="52"/>
      <c r="AG62" s="52"/>
      <c r="AH62" s="52"/>
      <c r="AI62" s="52"/>
      <c r="AJ62" s="52"/>
      <c r="AL62" s="52"/>
      <c r="AM62" s="52"/>
      <c r="AN62" s="52"/>
      <c r="AO62" s="52"/>
      <c r="AP62" s="52"/>
      <c r="AR62" s="52"/>
      <c r="AS62" s="52"/>
      <c r="AT62" s="52"/>
      <c r="AU62" s="52"/>
      <c r="AV62" s="52"/>
      <c r="AX62" s="52"/>
      <c r="AY62" s="52"/>
      <c r="AZ62" s="52"/>
      <c r="BA62" s="52"/>
      <c r="BB62" s="52"/>
      <c r="BD62" s="52"/>
      <c r="BE62" s="52"/>
      <c r="BF62" s="52"/>
      <c r="BG62" s="52"/>
      <c r="BH62" s="52"/>
      <c r="BJ62" s="52"/>
      <c r="BK62" s="52"/>
      <c r="BL62" s="52"/>
      <c r="BM62" s="52"/>
      <c r="BN62" s="52"/>
      <c r="BP62" s="52"/>
      <c r="BQ62" s="52"/>
      <c r="BR62" s="52"/>
      <c r="BS62" s="52"/>
      <c r="BT62" s="52"/>
      <c r="BV62" s="52"/>
      <c r="BW62" s="52"/>
      <c r="BX62" s="52"/>
      <c r="BY62" s="52"/>
      <c r="BZ62" s="52"/>
      <c r="CB62" s="52"/>
      <c r="CC62" s="52"/>
      <c r="CD62" s="52"/>
      <c r="CE62" s="52"/>
      <c r="CF62" s="52"/>
      <c r="CH62" s="52"/>
      <c r="CI62" s="52"/>
      <c r="CJ62" s="52"/>
      <c r="CK62" s="52"/>
      <c r="CL62" s="52"/>
      <c r="CN62" s="52"/>
      <c r="CO62" s="52"/>
      <c r="CP62" s="52"/>
      <c r="CQ62" s="52"/>
      <c r="CR62" s="52"/>
      <c r="CT62" s="52"/>
      <c r="CU62" s="52"/>
      <c r="CV62" s="52"/>
      <c r="CW62" s="52"/>
      <c r="CX62" s="52"/>
      <c r="CZ62" s="52"/>
      <c r="DA62" s="52"/>
      <c r="DB62" s="52"/>
      <c r="DC62" s="52"/>
      <c r="DD62" s="52"/>
      <c r="DF62" s="52"/>
      <c r="DG62" s="52"/>
      <c r="DH62" s="52"/>
      <c r="DI62" s="52"/>
      <c r="DJ62" s="52"/>
      <c r="DL62" s="52"/>
      <c r="DM62" s="52"/>
      <c r="DN62" s="52"/>
      <c r="DO62" s="52"/>
      <c r="DP62" s="52"/>
      <c r="DR62" s="52"/>
      <c r="DS62" s="52"/>
      <c r="DT62" s="52"/>
      <c r="DU62" s="52"/>
      <c r="DV62" s="52"/>
      <c r="DX62" s="52"/>
      <c r="DY62" s="52"/>
      <c r="DZ62" s="52"/>
      <c r="EA62" s="52"/>
      <c r="EB62" s="52"/>
      <c r="ED62" s="52"/>
      <c r="EE62" s="52"/>
      <c r="EF62" s="52"/>
      <c r="EG62" s="52"/>
      <c r="EH62" s="52"/>
      <c r="EJ62" s="52"/>
      <c r="EK62" s="52"/>
      <c r="EL62" s="52"/>
      <c r="EM62" s="52"/>
      <c r="EN62" s="52"/>
      <c r="EP62" s="52"/>
      <c r="EQ62" s="52"/>
      <c r="ER62" s="52"/>
      <c r="ES62" s="52"/>
      <c r="ET62" s="52"/>
    </row>
    <row r="63" spans="4:150" x14ac:dyDescent="0.25">
      <c r="H63" s="52"/>
      <c r="I63" s="52"/>
      <c r="J63" s="52"/>
      <c r="K63" s="52"/>
      <c r="L63" s="52"/>
      <c r="N63" s="52"/>
      <c r="O63" s="52"/>
      <c r="P63" s="52"/>
      <c r="Q63" s="52"/>
      <c r="R63" s="52"/>
      <c r="T63" s="52"/>
      <c r="U63" s="52"/>
      <c r="V63" s="52"/>
      <c r="W63" s="52"/>
      <c r="X63" s="52"/>
      <c r="Z63" s="52"/>
      <c r="AA63" s="52"/>
      <c r="AB63" s="52"/>
      <c r="AC63" s="52"/>
      <c r="AD63" s="52"/>
      <c r="AF63" s="52"/>
      <c r="AG63" s="52"/>
      <c r="AH63" s="52"/>
      <c r="AI63" s="52"/>
      <c r="AJ63" s="52"/>
      <c r="AL63" s="52"/>
      <c r="AM63" s="52"/>
      <c r="AN63" s="52"/>
      <c r="AO63" s="52"/>
      <c r="AP63" s="52"/>
      <c r="AR63" s="52"/>
      <c r="AS63" s="52"/>
      <c r="AT63" s="52"/>
      <c r="AU63" s="52"/>
      <c r="AV63" s="52"/>
      <c r="AX63" s="52"/>
      <c r="AY63" s="52"/>
      <c r="AZ63" s="52"/>
      <c r="BA63" s="52"/>
      <c r="BB63" s="52"/>
      <c r="BD63" s="52"/>
      <c r="BE63" s="52"/>
      <c r="BF63" s="52"/>
      <c r="BG63" s="52"/>
      <c r="BH63" s="52"/>
      <c r="BJ63" s="52"/>
      <c r="BK63" s="52"/>
      <c r="BL63" s="52"/>
      <c r="BM63" s="52"/>
      <c r="BN63" s="52"/>
      <c r="BP63" s="52"/>
      <c r="BQ63" s="52"/>
      <c r="BR63" s="52"/>
      <c r="BS63" s="52"/>
      <c r="BT63" s="52"/>
      <c r="BV63" s="52"/>
      <c r="BW63" s="52"/>
      <c r="BX63" s="52"/>
      <c r="BY63" s="52"/>
      <c r="BZ63" s="52"/>
      <c r="CB63" s="52"/>
      <c r="CC63" s="52"/>
      <c r="CD63" s="52"/>
      <c r="CE63" s="52"/>
      <c r="CF63" s="52"/>
      <c r="CH63" s="52"/>
      <c r="CI63" s="52"/>
      <c r="CJ63" s="52"/>
      <c r="CK63" s="52"/>
      <c r="CL63" s="52"/>
      <c r="CN63" s="52"/>
      <c r="CO63" s="52"/>
      <c r="CP63" s="52"/>
      <c r="CQ63" s="52"/>
      <c r="CR63" s="52"/>
      <c r="CT63" s="52"/>
      <c r="CU63" s="52"/>
      <c r="CV63" s="52"/>
      <c r="CW63" s="52"/>
      <c r="CX63" s="52"/>
      <c r="CZ63" s="52"/>
      <c r="DA63" s="52"/>
      <c r="DB63" s="52"/>
      <c r="DC63" s="52"/>
      <c r="DD63" s="52"/>
      <c r="DF63" s="52"/>
      <c r="DG63" s="52"/>
      <c r="DH63" s="52"/>
      <c r="DI63" s="52"/>
      <c r="DJ63" s="52"/>
      <c r="DL63" s="52"/>
      <c r="DM63" s="52"/>
      <c r="DN63" s="52"/>
      <c r="DO63" s="52"/>
      <c r="DP63" s="52"/>
      <c r="DR63" s="52"/>
      <c r="DS63" s="52"/>
      <c r="DT63" s="52"/>
      <c r="DU63" s="52"/>
      <c r="DV63" s="52"/>
      <c r="DX63" s="52"/>
      <c r="DY63" s="52"/>
      <c r="DZ63" s="52"/>
      <c r="EA63" s="52"/>
      <c r="EB63" s="52"/>
      <c r="ED63" s="52"/>
      <c r="EE63" s="52"/>
      <c r="EF63" s="52"/>
      <c r="EG63" s="52"/>
      <c r="EH63" s="52"/>
      <c r="EJ63" s="52"/>
      <c r="EK63" s="52"/>
      <c r="EL63" s="52"/>
      <c r="EM63" s="52"/>
      <c r="EN63" s="52"/>
      <c r="EP63" s="52"/>
      <c r="EQ63" s="52"/>
      <c r="ER63" s="52"/>
      <c r="ES63" s="52"/>
      <c r="ET63" s="52"/>
    </row>
    <row r="64" spans="4:150" x14ac:dyDescent="0.25">
      <c r="H64" s="52"/>
      <c r="I64" s="52"/>
      <c r="J64" s="52"/>
      <c r="K64" s="52"/>
      <c r="L64" s="52"/>
      <c r="N64" s="52"/>
      <c r="O64" s="52"/>
      <c r="P64" s="52"/>
      <c r="Q64" s="52"/>
      <c r="R64" s="52"/>
      <c r="T64" s="52"/>
      <c r="U64" s="52"/>
      <c r="V64" s="52"/>
      <c r="W64" s="52"/>
      <c r="X64" s="52"/>
      <c r="Z64" s="52"/>
      <c r="AA64" s="52"/>
      <c r="AB64" s="52"/>
      <c r="AC64" s="52"/>
      <c r="AD64" s="52"/>
      <c r="AF64" s="52"/>
      <c r="AG64" s="52"/>
      <c r="AH64" s="52"/>
      <c r="AI64" s="52"/>
      <c r="AJ64" s="52"/>
      <c r="AL64" s="52"/>
      <c r="AM64" s="52"/>
      <c r="AN64" s="52"/>
      <c r="AO64" s="52"/>
      <c r="AP64" s="52"/>
      <c r="AR64" s="52"/>
      <c r="AS64" s="52"/>
      <c r="AT64" s="52"/>
      <c r="AU64" s="52"/>
      <c r="AV64" s="52"/>
      <c r="AX64" s="52"/>
      <c r="AY64" s="52"/>
      <c r="AZ64" s="52"/>
      <c r="BA64" s="52"/>
      <c r="BB64" s="52"/>
      <c r="BD64" s="52"/>
      <c r="BE64" s="52"/>
      <c r="BF64" s="52"/>
      <c r="BG64" s="52"/>
      <c r="BH64" s="52"/>
      <c r="BJ64" s="52"/>
      <c r="BK64" s="52"/>
      <c r="BL64" s="52"/>
      <c r="BM64" s="52"/>
      <c r="BN64" s="52"/>
      <c r="BP64" s="52"/>
      <c r="BQ64" s="52"/>
      <c r="BR64" s="52"/>
      <c r="BS64" s="52"/>
      <c r="BT64" s="52"/>
      <c r="BV64" s="52"/>
      <c r="BW64" s="52"/>
      <c r="BX64" s="52"/>
      <c r="BY64" s="52"/>
      <c r="BZ64" s="52"/>
      <c r="CB64" s="52"/>
      <c r="CC64" s="52"/>
      <c r="CD64" s="52"/>
      <c r="CE64" s="52"/>
      <c r="CF64" s="52"/>
      <c r="CH64" s="52"/>
      <c r="CI64" s="52"/>
      <c r="CJ64" s="52"/>
      <c r="CK64" s="52"/>
      <c r="CL64" s="52"/>
      <c r="CN64" s="52"/>
      <c r="CO64" s="52"/>
      <c r="CP64" s="52"/>
      <c r="CQ64" s="52"/>
      <c r="CR64" s="52"/>
      <c r="CT64" s="52"/>
      <c r="CU64" s="52"/>
      <c r="CV64" s="52"/>
      <c r="CW64" s="52"/>
      <c r="CX64" s="52"/>
      <c r="CZ64" s="52"/>
      <c r="DA64" s="52"/>
      <c r="DB64" s="52"/>
      <c r="DC64" s="52"/>
      <c r="DD64" s="52"/>
      <c r="DF64" s="52"/>
      <c r="DG64" s="52"/>
      <c r="DH64" s="52"/>
      <c r="DI64" s="52"/>
      <c r="DJ64" s="52"/>
      <c r="DL64" s="52"/>
      <c r="DM64" s="52"/>
      <c r="DN64" s="52"/>
      <c r="DO64" s="52"/>
      <c r="DP64" s="52"/>
      <c r="DR64" s="52"/>
      <c r="DS64" s="52"/>
      <c r="DT64" s="52"/>
      <c r="DU64" s="52"/>
      <c r="DV64" s="52"/>
      <c r="DX64" s="52"/>
      <c r="DY64" s="52"/>
      <c r="DZ64" s="52"/>
      <c r="EA64" s="52"/>
      <c r="EB64" s="52"/>
      <c r="ED64" s="52"/>
      <c r="EE64" s="52"/>
      <c r="EF64" s="52"/>
      <c r="EG64" s="52"/>
      <c r="EH64" s="52"/>
      <c r="EJ64" s="52"/>
      <c r="EK64" s="52"/>
      <c r="EL64" s="52"/>
      <c r="EM64" s="52"/>
      <c r="EN64" s="52"/>
      <c r="EP64" s="52"/>
      <c r="EQ64" s="52"/>
      <c r="ER64" s="52"/>
      <c r="ES64" s="52"/>
      <c r="ET64" s="52"/>
    </row>
  </sheetData>
  <mergeCells count="24">
    <mergeCell ref="EJ56:EN64"/>
    <mergeCell ref="EP56:ET64"/>
    <mergeCell ref="DL56:DP64"/>
    <mergeCell ref="CT56:CX64"/>
    <mergeCell ref="CZ56:DD64"/>
    <mergeCell ref="DF56:DJ64"/>
    <mergeCell ref="DR56:DV64"/>
    <mergeCell ref="DX56:EB64"/>
    <mergeCell ref="ED56:EH64"/>
    <mergeCell ref="BJ56:BN64"/>
    <mergeCell ref="BP56:BT64"/>
    <mergeCell ref="BV56:BZ64"/>
    <mergeCell ref="CB56:CF64"/>
    <mergeCell ref="CH56:CL64"/>
    <mergeCell ref="CN56:CR64"/>
    <mergeCell ref="AF56:AJ64"/>
    <mergeCell ref="AL56:AP64"/>
    <mergeCell ref="AR56:AV64"/>
    <mergeCell ref="AX56:BB64"/>
    <mergeCell ref="BD56:BH64"/>
    <mergeCell ref="H56:L64"/>
    <mergeCell ref="N56:R64"/>
    <mergeCell ref="T56:X64"/>
    <mergeCell ref="Z56:AD6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f082c1-9d7f-48e3-a5f6-cdb5bc31338d">
      <Terms xmlns="http://schemas.microsoft.com/office/infopath/2007/PartnerControls"/>
    </lcf76f155ced4ddcb4097134ff3c332f>
    <TaxCatchAll xmlns="5eae1251-4391-4059-8d51-6e113334b3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FCE9008E2D9F44A560A59DD9BBC818" ma:contentTypeVersion="12" ma:contentTypeDescription="Create a new document." ma:contentTypeScope="" ma:versionID="94fe4e8ef907c27e7c2c0c91f0082196">
  <xsd:schema xmlns:xsd="http://www.w3.org/2001/XMLSchema" xmlns:xs="http://www.w3.org/2001/XMLSchema" xmlns:p="http://schemas.microsoft.com/office/2006/metadata/properties" xmlns:ns2="fdf082c1-9d7f-48e3-a5f6-cdb5bc31338d" xmlns:ns3="5eae1251-4391-4059-8d51-6e113334b305" targetNamespace="http://schemas.microsoft.com/office/2006/metadata/properties" ma:root="true" ma:fieldsID="4a9b79a867f3189c5d3972810768dea9" ns2:_="" ns3:_="">
    <xsd:import namespace="fdf082c1-9d7f-48e3-a5f6-cdb5bc31338d"/>
    <xsd:import namespace="5eae1251-4391-4059-8d51-6e113334b30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082c1-9d7f-48e3-a5f6-cdb5bc3133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2ad8a01-fabd-4318-a531-b49045a6b0d1"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ae1251-4391-4059-8d51-6e113334b305"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0d49815-71fa-49b5-8904-0ea3dbb85faa}" ma:internalName="TaxCatchAll" ma:showField="CatchAllData" ma:web="5eae1251-4391-4059-8d51-6e113334b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C2233A-488D-46A2-99A1-7C004842EDDD}">
  <ds:schemaRefs>
    <ds:schemaRef ds:uri="http://schemas.microsoft.com/office/2006/metadata/properties"/>
    <ds:schemaRef ds:uri="http://schemas.microsoft.com/office/infopath/2007/PartnerControls"/>
    <ds:schemaRef ds:uri="fdf082c1-9d7f-48e3-a5f6-cdb5bc31338d"/>
    <ds:schemaRef ds:uri="5eae1251-4391-4059-8d51-6e113334b305"/>
  </ds:schemaRefs>
</ds:datastoreItem>
</file>

<file path=customXml/itemProps2.xml><?xml version="1.0" encoding="utf-8"?>
<ds:datastoreItem xmlns:ds="http://schemas.openxmlformats.org/officeDocument/2006/customXml" ds:itemID="{7105F8D8-7054-4E46-92F5-748EC426BFA3}">
  <ds:schemaRefs>
    <ds:schemaRef ds:uri="http://schemas.microsoft.com/sharepoint/v3/contenttype/forms"/>
  </ds:schemaRefs>
</ds:datastoreItem>
</file>

<file path=customXml/itemProps3.xml><?xml version="1.0" encoding="utf-8"?>
<ds:datastoreItem xmlns:ds="http://schemas.openxmlformats.org/officeDocument/2006/customXml" ds:itemID="{30F853FD-68A8-43F3-8AF5-A1710AA87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082c1-9d7f-48e3-a5f6-cdb5bc31338d"/>
    <ds:schemaRef ds:uri="5eae1251-4391-4059-8d51-6e113334b3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Debt Service Schedules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Tracy Waldron</cp:lastModifiedBy>
  <cp:revision>0</cp:revision>
  <dcterms:created xsi:type="dcterms:W3CDTF">2023-08-21T15:27:39Z</dcterms:created>
  <dcterms:modified xsi:type="dcterms:W3CDTF">2023-08-21T19:01:44Z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0x010100CAFCE9008E2D9F44A560A59DD9BBC818</vt:lpwstr>
  </property>
  <property fmtid="{D5CDD505-2E9C-101B-9397-08002B2CF9AE}" pid="3" name="MediaServiceImageTags">
    <vt:lpwstr/>
  </property>
</Properties>
</file>